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'TDSheet'!$A$1:$FW$202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<sst xmlns="http://schemas.openxmlformats.org/spreadsheetml/2006/main" count="293" uniqueCount="165">
  <si>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</si>
  <si>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</si>
  <si>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</si>
  <si>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</si>
  <si>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</si>
  <si>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</si>
  <si>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</si>
  <si>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</si>
  <si>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</si>
  <si>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</si>
  <si>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</si>
  <si>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</si>
  <si>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</si>
  <si>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41035447</t>
  </si>
  <si>
    <t>код по реестру участников бюджетного процесса, а также юридических лиц, не являющихся участниками бюджетного процесса</t>
  </si>
  <si>
    <t>043Э3578</t>
  </si>
  <si>
    <t>ИНН</t>
  </si>
  <si>
    <t>2423014632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</si>
  <si>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</si>
  <si>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</si>
  <si>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</si>
  <si>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</si>
  <si>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</si>
  <si>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</si>
  <si>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</si>
  <si>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</si>
  <si>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</si>
  <si>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Комсомольская ул, дом № 119</t>
  </si>
  <si>
    <t>учреждения (подразделения)</t>
  </si>
  <si>
    <t xml:space="preserve">1. Сведения о деятельности 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</si>
  <si>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</si>
  <si>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</si>
  <si>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</si>
  <si>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</si>
  <si>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</si>
  <si>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</si>
  <si>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</si>
  <si>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</si>
  <si>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</si>
  <si>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</si>
  <si>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</si>
  <si>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</si>
  <si>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</si>
  <si>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</si>
  <si>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</si>
  <si>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</si>
  <si>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</si>
  <si>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</si>
  <si>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</si>
  <si>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</si>
  <si>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</si>
  <si>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</si>
  <si>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</si>
  <si>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</si>
  <si>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</si>
  <si>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</si>
  <si>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</si>
  <si>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</si>
  <si>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</si>
  <si>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</si>
  <si>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</si>
  <si>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20196Э35780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</si>
  <si>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</si>
  <si>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</si>
  <si>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</si>
  <si>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</si>
  <si>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</si>
  <si>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</si>
  <si>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</si>
  <si>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</si>
  <si>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</si>
  <si>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</si>
  <si>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</si>
  <si>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</si>
  <si>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</si>
  <si>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</si>
  <si>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</si>
  <si>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</si>
  <si>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</si>
  <si>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</si>
  <si>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</si>
  <si>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</si>
  <si>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</si>
  <si>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</si>
  <si>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</si>
  <si>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</si>
  <si>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</si>
  <si>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</si>
  <si>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</si>
  <si>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</si>
  <si>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</si>
  <si>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</si>
  <si>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</si>
  <si>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</si>
  <si>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</si>
  <si>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</si>
  <si>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</si>
  <si>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</si>
  <si>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</si>
  <si>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выплаты персоналу всего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</si>
  <si>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</si>
  <si>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</si>
  <si>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</si>
  <si>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</si>
  <si>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</si>
  <si>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</si>
  <si>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прочие расходы (кроме расходов на закупку товаров, работ, услуг)</t>
  </si>
  <si>
    <t>250</t>
  </si>
  <si>
    <t>852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</si>
  <si>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</si>
  <si>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</si>
  <si>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</si>
  <si>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</si>
  <si>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</si>
  <si>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</si>
  <si>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</si>
  <si>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</si>
  <si>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</si>
  <si>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</si>
  <si>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</si>
  <si>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</si>
  <si>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</si>
  <si>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</si>
  <si>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</si>
  <si>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</si>
  <si>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</si>
  <si>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</si>
  <si>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</si>
  <si>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</si>
  <si>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</si>
  <si>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</si>
  <si>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</si>
  <si>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</si>
  <si>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</si>
  <si>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</si>
  <si>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</si>
  <si>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Я.М.Зельч</t>
  </si>
  <si>
    <t>1.1.1. 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</si>
  <si>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1.1.2 Дошкольное образование (предшествующее начальному общему образованию).</t>
  </si>
  <si>
    <t>1.1.3Родительская плата по уходу за ребенком в дошкольном учреждении.</t>
  </si>
  <si>
    <t xml:space="preserve">  1.1. Цели деятельности учреждения (подразделения):</t>
  </si>
  <si>
    <t xml:space="preserve">  1.2. Виды деятельности учреждения (подразделения):</t>
  </si>
  <si>
    <t xml:space="preserve">  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</si>
  <si>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расходы на выплаты персоналу</t>
  </si>
  <si>
    <t xml:space="preserve"> расходы на уплату налогов, сборов и иных платежей</t>
  </si>
  <si>
    <t>Заведующий МБДОУ Курагинский детский сад № 15</t>
  </si>
  <si>
    <t>МБДОУ Курагинский детский сад №15</t>
  </si>
  <si>
    <t>Уплата прочих налогов</t>
  </si>
  <si>
    <t>М.Н.Вагнер</t>
  </si>
  <si>
    <t>Главный бухгалтер</t>
  </si>
  <si>
    <t xml:space="preserve"> Директор  МКУ "ЦБ Курагинского района"</t>
  </si>
  <si>
    <t>Кузьмина Л.А</t>
  </si>
  <si>
    <t>Р.В.Михайлов</t>
  </si>
  <si>
    <t>на  «31» декабря 2019 г.</t>
  </si>
  <si>
    <t>января</t>
  </si>
  <si>
    <t>на 2020 год и плановый период 2021 и 2022 годов</t>
  </si>
  <si>
    <t>на  "24" января  2020 г.</t>
  </si>
  <si>
    <t>на   2021г.</t>
  </si>
  <si>
    <t>на   2022 г.</t>
  </si>
  <si>
    <t>на  «24» января 2020 г.</t>
  </si>
  <si>
    <t>на 2020 г. 
очередной финансовый год</t>
  </si>
  <si>
    <t>на 2021 г. 
1-ый год планового периода</t>
  </si>
  <si>
    <t>на 2022 г. 
2-ой год планового периода</t>
  </si>
  <si>
    <t>на 2020 г.</t>
  </si>
  <si>
    <t>2-44-56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</si>
</sst>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#,##0.00;[Red]\-#,##0.00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34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17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176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 indent="1"/>
    </xf>
    <xf numFmtId="0" fontId="0" fillId="34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left" wrapText="1" indent="2"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 indent="2"/>
    </xf>
    <xf numFmtId="175" fontId="0" fillId="0" borderId="1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2"/>
    </xf>
    <xf numFmtId="17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11" xfId="0" applyNumberFormat="1" applyFont="1" applyFill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202"/>
  <sheetViews>
    <sheetView tabSelected="1" view="pageBreakPreview" zoomScale="96" zoomScaleSheetLayoutView="96" zoomScalePageLayoutView="60" workbookViewId="0" topLeftCell="A178">
      <selection activeCell="EJ194" sqref="EI194:EJ194"/>
    </sheetView>
  </sheetViews>
  <sheetFormatPr defaultColWidth="10.66015625" defaultRowHeight="11.25" outlineLevelRow="1"/>
  <cols>
    <col min="1" max="179" width="1.171875" style="3" customWidth="1"/>
    <col min="180" max="16384" width="10.66015625" style="2" customWidth="1"/>
  </cols>
  <sheetData>
    <row r="1" spans="1:17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0" t="s">
        <v>0</v>
      </c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</row>
    <row r="2" spans="1:179" s="3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7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91" t="s">
        <v>1</v>
      </c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</row>
    <row r="4" spans="1:17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88" t="s">
        <v>145</v>
      </c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2" t="s">
        <v>2</v>
      </c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6"/>
      <c r="BZ6" s="6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6"/>
      <c r="ES6" s="6"/>
      <c r="ET6" s="89" t="s">
        <v>136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6"/>
      <c r="BZ7" s="6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87" t="s">
        <v>3</v>
      </c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6"/>
      <c r="ES7" s="6"/>
      <c r="ET7" s="87" t="s">
        <v>4</v>
      </c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</row>
    <row r="8" spans="1:179" s="4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77"/>
      <c r="BM8" s="77"/>
      <c r="BN8" s="77"/>
      <c r="BO8" s="77"/>
      <c r="BP8" s="77"/>
      <c r="BQ8" s="77"/>
      <c r="BR8" s="77"/>
      <c r="BS8" s="77"/>
      <c r="BT8" s="9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36" t="s">
        <v>5</v>
      </c>
      <c r="EF8" s="36"/>
      <c r="EG8" s="83">
        <v>24</v>
      </c>
      <c r="EH8" s="83"/>
      <c r="EI8" s="83"/>
      <c r="EJ8" s="83"/>
      <c r="EK8" s="36" t="s">
        <v>5</v>
      </c>
      <c r="EL8" s="36"/>
      <c r="EM8" s="10"/>
      <c r="EN8" s="83" t="s">
        <v>154</v>
      </c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6">
        <v>20</v>
      </c>
      <c r="FG8" s="86"/>
      <c r="FH8" s="86"/>
      <c r="FI8" s="86"/>
      <c r="FJ8" s="83">
        <v>20</v>
      </c>
      <c r="FK8" s="83"/>
      <c r="FL8" s="83"/>
      <c r="FM8" s="83"/>
      <c r="FN8" s="36" t="s">
        <v>6</v>
      </c>
      <c r="FO8" s="36"/>
      <c r="FP8" s="36"/>
      <c r="FQ8" s="36"/>
      <c r="FR8" s="9"/>
      <c r="FS8" s="9"/>
      <c r="FT8" s="9"/>
      <c r="FU8" s="9"/>
      <c r="FV8" s="9"/>
      <c r="FW8" s="9"/>
    </row>
    <row r="9" spans="1:179" ht="15">
      <c r="A9" s="84" t="s">
        <v>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</row>
    <row r="10" spans="1:179" ht="15">
      <c r="A10" s="84" t="s">
        <v>155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</row>
    <row r="11" spans="1:179" ht="13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85" t="s">
        <v>8</v>
      </c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</row>
    <row r="12" spans="1:17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6"/>
      <c r="BU12" s="6"/>
      <c r="BV12" s="6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6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11"/>
      <c r="EN12" s="11"/>
      <c r="EO12" s="11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1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</row>
    <row r="13" spans="1:17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0"/>
      <c r="CI13" s="30"/>
      <c r="CJ13" s="30"/>
      <c r="CK13" s="30"/>
      <c r="CL13" s="30"/>
      <c r="CM13" s="30"/>
      <c r="CN13" s="6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74" t="s">
        <v>10</v>
      </c>
      <c r="FB13" s="74"/>
      <c r="FC13" s="74"/>
      <c r="FD13" s="74"/>
      <c r="FE13" s="74"/>
      <c r="FF13" s="74"/>
      <c r="FG13" s="11"/>
      <c r="FH13" s="82">
        <v>43854</v>
      </c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</row>
    <row r="14" spans="1:179" ht="12.75">
      <c r="A14" s="77" t="s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9"/>
      <c r="AN14" s="75" t="s">
        <v>146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11"/>
      <c r="EN14" s="11"/>
      <c r="EO14" s="11"/>
      <c r="EP14" s="11"/>
      <c r="EQ14" s="11"/>
      <c r="ER14" s="11"/>
      <c r="ES14" s="11"/>
      <c r="ET14" s="11"/>
      <c r="EU14" s="11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11"/>
      <c r="FH14" s="78" t="s">
        <v>13</v>
      </c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</row>
    <row r="15" spans="1:179" ht="34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9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6"/>
      <c r="DR15" s="79" t="s">
        <v>14</v>
      </c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11"/>
      <c r="FH15" s="78" t="s">
        <v>15</v>
      </c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</row>
    <row r="16" spans="1:179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9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11"/>
      <c r="EN16" s="11"/>
      <c r="EO16" s="11"/>
      <c r="EP16" s="11"/>
      <c r="EQ16" s="11"/>
      <c r="ER16" s="11"/>
      <c r="ES16" s="11"/>
      <c r="ET16" s="11"/>
      <c r="EU16" s="11"/>
      <c r="EV16" s="80" t="s">
        <v>16</v>
      </c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11"/>
      <c r="FH16" s="78" t="s">
        <v>17</v>
      </c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</row>
    <row r="17" spans="1:179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9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11"/>
      <c r="EN17" s="11"/>
      <c r="EO17" s="11"/>
      <c r="EP17" s="11"/>
      <c r="EQ17" s="11"/>
      <c r="ER17" s="11"/>
      <c r="ES17" s="11"/>
      <c r="ET17" s="11"/>
      <c r="EU17" s="11"/>
      <c r="EV17" s="80" t="s">
        <v>18</v>
      </c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11"/>
      <c r="FH17" s="78" t="s">
        <v>19</v>
      </c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</row>
    <row r="18" spans="1:179" ht="13.5" thickBot="1">
      <c r="A18" s="9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73" t="s">
        <v>21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11"/>
      <c r="BA18" s="11"/>
      <c r="BB18" s="11"/>
      <c r="BC18" s="11"/>
      <c r="BD18" s="6"/>
      <c r="BE18" s="6"/>
      <c r="BF18" s="6"/>
      <c r="BG18" s="6"/>
      <c r="BH18" s="6"/>
      <c r="BI18" s="6"/>
      <c r="BJ18" s="6"/>
      <c r="BK18" s="6"/>
      <c r="BL18" s="11"/>
      <c r="BM18" s="11"/>
      <c r="BN18" s="11"/>
      <c r="BO18" s="11"/>
      <c r="BP18" s="11"/>
      <c r="BQ18" s="11"/>
      <c r="BR18" s="11"/>
      <c r="BS18" s="11"/>
      <c r="BT18" s="6"/>
      <c r="BU18" s="6"/>
      <c r="BV18" s="6"/>
      <c r="BW18" s="6"/>
      <c r="BX18" s="6"/>
      <c r="BY18" s="6"/>
      <c r="BZ18" s="6"/>
      <c r="CA18" s="6"/>
      <c r="CB18" s="6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6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11"/>
      <c r="EN18" s="11"/>
      <c r="EO18" s="11"/>
      <c r="EP18" s="11"/>
      <c r="EQ18" s="11"/>
      <c r="ER18" s="11"/>
      <c r="ES18" s="11"/>
      <c r="ET18" s="11"/>
      <c r="EU18" s="11"/>
      <c r="EV18" s="74" t="s">
        <v>22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11"/>
      <c r="FH18" s="76">
        <v>383</v>
      </c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</row>
    <row r="19" spans="1:179" s="3" customFormat="1" ht="6.75" customHeight="1">
      <c r="A19" s="1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9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75" t="s">
        <v>24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9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9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75" t="s">
        <v>27</v>
      </c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9" t="s">
        <v>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3" customFormat="1" ht="6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26" t="s">
        <v>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37" t="s">
        <v>140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71" t="s">
        <v>137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</row>
    <row r="28" spans="1:179" ht="11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</row>
    <row r="29" spans="1:179" ht="59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</row>
    <row r="30" spans="1:179" s="3" customFormat="1" ht="3.7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</row>
    <row r="31" spans="1:179" ht="12.75" customHeight="1">
      <c r="A31" s="37" t="s">
        <v>141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ht="11.25">
      <c r="A32" s="71" t="s">
        <v>138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</row>
    <row r="33" spans="1:179" ht="11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</row>
    <row r="34" spans="1:179" ht="11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</row>
    <row r="35" spans="1:179" s="3" customFormat="1" ht="3.75" customHeight="1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</row>
    <row r="36" spans="1:179" ht="24.75" customHeight="1">
      <c r="A36" s="37" t="s">
        <v>142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</row>
    <row r="37" spans="1:179" ht="11.25">
      <c r="A37" s="71" t="s">
        <v>139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</row>
    <row r="38" spans="1:179" ht="11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</row>
    <row r="39" spans="1:179" s="3" customFormat="1" ht="11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</row>
    <row r="40" spans="1:123" s="3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79" ht="12.75">
      <c r="A41" s="26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</row>
    <row r="42" spans="1:179" s="3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</row>
    <row r="43" spans="1:179" ht="12">
      <c r="A43" s="70" t="s">
        <v>31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 t="s">
        <v>32</v>
      </c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</row>
    <row r="44" spans="1:179" ht="12" customHeight="1">
      <c r="A44" s="72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65">
        <v>174761002.26</v>
      </c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</row>
    <row r="45" spans="1:179" ht="35.25" customHeight="1">
      <c r="A45" s="68" t="s">
        <v>34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40">
        <v>0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</row>
    <row r="46" spans="1:179" ht="23.2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40">
        <v>0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</row>
    <row r="47" spans="1:179" ht="23.25" customHeight="1">
      <c r="A47" s="68" t="s">
        <v>36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40">
        <v>0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</row>
    <row r="48" spans="1:179" ht="12" customHeight="1">
      <c r="A48" s="72" t="s">
        <v>37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67">
        <v>6316012.06</v>
      </c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</row>
    <row r="49" spans="1:179" ht="24" customHeight="1">
      <c r="A49" s="68" t="s">
        <v>38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40">
        <v>0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</row>
    <row r="50" spans="1:179" s="3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</row>
    <row r="51" spans="1:179" ht="12.75">
      <c r="A51" s="26" t="s">
        <v>39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</row>
    <row r="52" spans="1:179" ht="12.75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</row>
    <row r="53" spans="1:179" ht="11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</row>
    <row r="54" spans="1:179" ht="11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</row>
    <row r="55" spans="1:179" ht="11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</row>
    <row r="56" spans="1:179" s="3" customFormat="1" ht="6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</row>
    <row r="57" spans="1:179" s="3" customFormat="1" ht="12.75" customHeight="1">
      <c r="A57" s="1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47" t="s">
        <v>41</v>
      </c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</row>
    <row r="58" spans="1:179" ht="12.75">
      <c r="A58" s="26" t="s">
        <v>42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</row>
    <row r="59" spans="1:17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6"/>
      <c r="AJ59" s="6"/>
      <c r="AK59" s="6"/>
      <c r="AL59" s="6"/>
      <c r="AM59" s="6"/>
      <c r="AN59" s="6"/>
      <c r="AO59" s="6"/>
      <c r="AP59" s="6"/>
      <c r="AQ59" s="6"/>
      <c r="AR59" s="27" t="s">
        <v>153</v>
      </c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</row>
    <row r="60" spans="1:179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6"/>
      <c r="AJ60" s="6"/>
      <c r="AK60" s="6"/>
      <c r="AL60" s="6"/>
      <c r="AM60" s="6"/>
      <c r="AN60" s="6"/>
      <c r="AO60" s="6"/>
      <c r="AP60" s="6"/>
      <c r="AQ60" s="6"/>
      <c r="AR60" s="52" t="s">
        <v>43</v>
      </c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6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</row>
    <row r="61" spans="1:179" s="3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</row>
    <row r="62" spans="1:179" ht="24" customHeight="1">
      <c r="A62" s="69" t="s">
        <v>44</v>
      </c>
      <c r="B62" s="69"/>
      <c r="C62" s="69"/>
      <c r="D62" s="69"/>
      <c r="E62" s="69"/>
      <c r="F62" s="69"/>
      <c r="G62" s="70" t="s">
        <v>31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 t="s">
        <v>45</v>
      </c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</row>
    <row r="63" spans="1:179" ht="12">
      <c r="A63" s="66">
        <v>1</v>
      </c>
      <c r="B63" s="66"/>
      <c r="C63" s="66"/>
      <c r="D63" s="66"/>
      <c r="E63" s="66"/>
      <c r="F63" s="66"/>
      <c r="G63" s="66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>
        <v>3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</row>
    <row r="64" spans="1:179" ht="12" customHeight="1">
      <c r="A64" s="58" t="s">
        <v>46</v>
      </c>
      <c r="B64" s="58"/>
      <c r="C64" s="58"/>
      <c r="D64" s="58"/>
      <c r="E64" s="58"/>
      <c r="F64" s="58"/>
      <c r="G64" s="62" t="s">
        <v>47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7">
        <v>184524.81</v>
      </c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</row>
    <row r="65" spans="1:179" ht="24" customHeight="1">
      <c r="A65" s="58" t="s">
        <v>48</v>
      </c>
      <c r="B65" s="58"/>
      <c r="C65" s="58"/>
      <c r="D65" s="58"/>
      <c r="E65" s="58"/>
      <c r="F65" s="58"/>
      <c r="G65" s="59" t="s">
        <v>49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65">
        <v>174761</v>
      </c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</row>
    <row r="66" spans="1:179" ht="24" customHeight="1">
      <c r="A66" s="58" t="s">
        <v>50</v>
      </c>
      <c r="B66" s="58"/>
      <c r="C66" s="58"/>
      <c r="D66" s="58"/>
      <c r="E66" s="58"/>
      <c r="F66" s="58"/>
      <c r="G66" s="61" t="s">
        <v>51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5">
        <v>162368.29</v>
      </c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</row>
    <row r="67" spans="1:179" ht="12" customHeight="1">
      <c r="A67" s="58" t="s">
        <v>52</v>
      </c>
      <c r="B67" s="58"/>
      <c r="C67" s="58"/>
      <c r="D67" s="58"/>
      <c r="E67" s="58"/>
      <c r="F67" s="58"/>
      <c r="G67" s="64" t="s">
        <v>53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40">
        <v>0</v>
      </c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</row>
    <row r="68" spans="1:179" ht="24" customHeight="1">
      <c r="A68" s="58" t="s">
        <v>54</v>
      </c>
      <c r="B68" s="58"/>
      <c r="C68" s="58"/>
      <c r="D68" s="58"/>
      <c r="E68" s="58"/>
      <c r="F68" s="58"/>
      <c r="G68" s="61" t="s">
        <v>51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40">
        <v>0</v>
      </c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</row>
    <row r="69" spans="1:179" ht="12" customHeight="1">
      <c r="A69" s="58" t="s">
        <v>55</v>
      </c>
      <c r="B69" s="58"/>
      <c r="C69" s="58"/>
      <c r="D69" s="58"/>
      <c r="E69" s="58"/>
      <c r="F69" s="58"/>
      <c r="G69" s="62" t="s">
        <v>56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0">
        <v>-96.13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</row>
    <row r="70" spans="1:179" ht="24" customHeight="1">
      <c r="A70" s="58" t="s">
        <v>57</v>
      </c>
      <c r="B70" s="58"/>
      <c r="C70" s="58"/>
      <c r="D70" s="58"/>
      <c r="E70" s="58"/>
      <c r="F70" s="58"/>
      <c r="G70" s="59" t="s">
        <v>58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60">
        <v>87.19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</row>
    <row r="71" spans="1:179" ht="24" customHeight="1">
      <c r="A71" s="58" t="s">
        <v>59</v>
      </c>
      <c r="B71" s="58"/>
      <c r="C71" s="58"/>
      <c r="D71" s="58"/>
      <c r="E71" s="58"/>
      <c r="F71" s="58"/>
      <c r="G71" s="61" t="s">
        <v>60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0">
        <v>87.19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</row>
    <row r="72" spans="1:179" ht="12" customHeight="1" outlineLevel="1">
      <c r="A72" s="63"/>
      <c r="B72" s="63"/>
      <c r="C72" s="63"/>
      <c r="D72" s="63"/>
      <c r="E72" s="63"/>
      <c r="F72" s="63"/>
      <c r="G72" s="61" t="s">
        <v>61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0">
        <v>87.19</v>
      </c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</row>
    <row r="73" spans="1:179" ht="12" customHeight="1">
      <c r="A73" s="58" t="s">
        <v>62</v>
      </c>
      <c r="B73" s="58"/>
      <c r="C73" s="58"/>
      <c r="D73" s="58"/>
      <c r="E73" s="58"/>
      <c r="F73" s="58"/>
      <c r="G73" s="61" t="s">
        <v>63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40">
        <v>0</v>
      </c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</row>
    <row r="74" spans="1:179" ht="12.75" customHeight="1">
      <c r="A74" s="58" t="s">
        <v>64</v>
      </c>
      <c r="B74" s="58"/>
      <c r="C74" s="58"/>
      <c r="D74" s="58"/>
      <c r="E74" s="58"/>
      <c r="F74" s="58"/>
      <c r="G74" s="59" t="s">
        <v>65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40">
        <v>0</v>
      </c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</row>
    <row r="75" spans="1:179" ht="12.75" customHeight="1">
      <c r="A75" s="58" t="s">
        <v>66</v>
      </c>
      <c r="B75" s="58"/>
      <c r="C75" s="58"/>
      <c r="D75" s="58"/>
      <c r="E75" s="58"/>
      <c r="F75" s="58"/>
      <c r="G75" s="59" t="s">
        <v>67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60">
        <v>-224.14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</row>
    <row r="76" spans="1:179" ht="12" customHeight="1">
      <c r="A76" s="58" t="s">
        <v>68</v>
      </c>
      <c r="B76" s="58"/>
      <c r="C76" s="58"/>
      <c r="D76" s="58"/>
      <c r="E76" s="58"/>
      <c r="F76" s="58"/>
      <c r="G76" s="59" t="s">
        <v>69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60">
        <v>40.82</v>
      </c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</row>
    <row r="77" spans="1:179" ht="12" customHeight="1">
      <c r="A77" s="58" t="s">
        <v>70</v>
      </c>
      <c r="B77" s="58"/>
      <c r="C77" s="58"/>
      <c r="D77" s="58"/>
      <c r="E77" s="58"/>
      <c r="F77" s="58"/>
      <c r="G77" s="62" t="s">
        <v>71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0">
        <v>-14.95</v>
      </c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</row>
    <row r="78" spans="1:179" ht="24" customHeight="1">
      <c r="A78" s="58" t="s">
        <v>72</v>
      </c>
      <c r="B78" s="58"/>
      <c r="C78" s="58"/>
      <c r="D78" s="58"/>
      <c r="E78" s="58"/>
      <c r="F78" s="58"/>
      <c r="G78" s="59" t="s">
        <v>73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40">
        <v>0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</row>
    <row r="79" spans="1:179" ht="12" customHeight="1">
      <c r="A79" s="58" t="s">
        <v>74</v>
      </c>
      <c r="B79" s="58"/>
      <c r="C79" s="58"/>
      <c r="D79" s="58"/>
      <c r="E79" s="58"/>
      <c r="F79" s="58"/>
      <c r="G79" s="59" t="s">
        <v>75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60">
        <v>-14.95</v>
      </c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</row>
    <row r="80" spans="1:179" ht="24.75" customHeight="1">
      <c r="A80" s="58" t="s">
        <v>76</v>
      </c>
      <c r="B80" s="58"/>
      <c r="C80" s="58"/>
      <c r="D80" s="58"/>
      <c r="E80" s="58"/>
      <c r="F80" s="58"/>
      <c r="G80" s="61" t="s">
        <v>77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</row>
    <row r="81" spans="1:179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</row>
    <row r="82" spans="1:179" s="3" customFormat="1" ht="12.75" customHeight="1">
      <c r="A82" s="1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47" t="s">
        <v>78</v>
      </c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</row>
    <row r="83" spans="1:179" ht="12.75">
      <c r="A83" s="26" t="s">
        <v>79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</row>
    <row r="84" spans="1:17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"/>
      <c r="AJ84" s="6"/>
      <c r="AK84" s="6"/>
      <c r="AL84" s="6"/>
      <c r="AM84" s="6"/>
      <c r="AN84" s="6"/>
      <c r="AO84" s="6"/>
      <c r="AP84" s="6"/>
      <c r="AQ84" s="6"/>
      <c r="AR84" s="27" t="s">
        <v>156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</row>
    <row r="85" spans="1:179" s="3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</row>
    <row r="86" spans="1:179" s="5" customFormat="1" ht="12" customHeight="1">
      <c r="A86" s="25" t="s">
        <v>31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 t="s">
        <v>80</v>
      </c>
      <c r="V86" s="25"/>
      <c r="W86" s="25"/>
      <c r="X86" s="25"/>
      <c r="Y86" s="25"/>
      <c r="Z86" s="25"/>
      <c r="AA86" s="25"/>
      <c r="AB86" s="25" t="s">
        <v>81</v>
      </c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 t="s">
        <v>82</v>
      </c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</row>
    <row r="87" spans="1:179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 t="s">
        <v>83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 t="s">
        <v>84</v>
      </c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</row>
    <row r="88" spans="1:179" ht="79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 t="s">
        <v>85</v>
      </c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 t="s">
        <v>86</v>
      </c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 t="s">
        <v>87</v>
      </c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 t="s">
        <v>88</v>
      </c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 t="s">
        <v>89</v>
      </c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 t="s">
        <v>90</v>
      </c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</row>
    <row r="89" spans="1:179" ht="79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 t="s">
        <v>83</v>
      </c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 t="s">
        <v>91</v>
      </c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</row>
    <row r="90" spans="1:179" ht="11.25">
      <c r="A90" s="24">
        <v>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>
        <v>2</v>
      </c>
      <c r="V90" s="24"/>
      <c r="W90" s="24"/>
      <c r="X90" s="24"/>
      <c r="Y90" s="24"/>
      <c r="Z90" s="24"/>
      <c r="AA90" s="24"/>
      <c r="AB90" s="24">
        <v>3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>
        <v>4</v>
      </c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>
        <v>5</v>
      </c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2" t="s">
        <v>92</v>
      </c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4">
        <v>6</v>
      </c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>
        <v>7</v>
      </c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>
        <v>8</v>
      </c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>
        <v>9</v>
      </c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>
        <v>10</v>
      </c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</row>
    <row r="91" spans="1:179" ht="21.75" customHeight="1">
      <c r="A91" s="23" t="s">
        <v>93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>
        <v>100</v>
      </c>
      <c r="V91" s="24"/>
      <c r="W91" s="24"/>
      <c r="X91" s="24"/>
      <c r="Y91" s="24"/>
      <c r="Z91" s="24"/>
      <c r="AA91" s="24"/>
      <c r="AB91" s="22" t="s">
        <v>94</v>
      </c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0">
        <f>AP92</f>
        <v>49119756</v>
      </c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>
        <f>BI92</f>
        <v>46519756</v>
      </c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19">
        <v>0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>
        <v>0</v>
      </c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>
        <v>0</v>
      </c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>
        <v>0</v>
      </c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20">
        <f>EP92</f>
        <v>2600000</v>
      </c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19">
        <v>0</v>
      </c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</row>
    <row r="92" spans="1:179" ht="21.75" customHeight="1" outlineLevel="1">
      <c r="A92" s="21" t="s">
        <v>95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2">
        <v>130</v>
      </c>
      <c r="V92" s="22"/>
      <c r="W92" s="22"/>
      <c r="X92" s="22"/>
      <c r="Y92" s="22"/>
      <c r="Z92" s="22"/>
      <c r="AA92" s="22"/>
      <c r="AB92" s="43">
        <v>131</v>
      </c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20">
        <f>BI92+EP92</f>
        <v>49119756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24772431+7641214+340091+134400+13631620</f>
        <v>46519756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9">
        <v>0</v>
      </c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>
        <v>0</v>
      </c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>
        <v>0</v>
      </c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>
        <v>0</v>
      </c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20">
        <v>2600000</v>
      </c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19">
        <v>0</v>
      </c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</row>
    <row r="93" spans="1:179" ht="21.75" customHeight="1">
      <c r="A93" s="23" t="s">
        <v>98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>
        <v>200</v>
      </c>
      <c r="V93" s="24"/>
      <c r="W93" s="24"/>
      <c r="X93" s="24"/>
      <c r="Y93" s="24"/>
      <c r="Z93" s="24"/>
      <c r="AA93" s="24"/>
      <c r="AB93" s="22" t="s">
        <v>94</v>
      </c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0">
        <f>BI93+EP93</f>
        <v>49206943.24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BI94+BI95+BI96+BI97+BI98+BI99+BI100</f>
        <v>46606943.24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9">
        <v>0</v>
      </c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>
        <v>0</v>
      </c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>
        <v>0</v>
      </c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>
        <v>0</v>
      </c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20">
        <f>EP96</f>
        <v>2600000</v>
      </c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19">
        <v>0</v>
      </c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</row>
    <row r="94" spans="1:179" ht="21.75" customHeight="1" outlineLevel="1">
      <c r="A94" s="21" t="s">
        <v>143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2" t="s">
        <v>100</v>
      </c>
      <c r="V94" s="22"/>
      <c r="W94" s="22"/>
      <c r="X94" s="22"/>
      <c r="Y94" s="22"/>
      <c r="Z94" s="22"/>
      <c r="AA94" s="22"/>
      <c r="AB94" s="22" t="s">
        <v>101</v>
      </c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0">
        <f>BI94</f>
        <v>30446146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>
        <v>30446146</v>
      </c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19">
        <v>0</v>
      </c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>
        <v>0</v>
      </c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>
        <v>0</v>
      </c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>
        <v>0</v>
      </c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>
        <v>0</v>
      </c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>
        <v>0</v>
      </c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</row>
    <row r="95" spans="1:179" ht="21.75" customHeight="1" outlineLevel="1">
      <c r="A95" s="21" t="s">
        <v>143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2" t="s">
        <v>100</v>
      </c>
      <c r="V95" s="22"/>
      <c r="W95" s="22"/>
      <c r="X95" s="22"/>
      <c r="Y95" s="22"/>
      <c r="Z95" s="22"/>
      <c r="AA95" s="22"/>
      <c r="AB95" s="22" t="s">
        <v>102</v>
      </c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0">
        <f>BI95</f>
        <v>9194737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v>9194737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9">
        <v>0</v>
      </c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>
        <v>0</v>
      </c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>
        <v>0</v>
      </c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>
        <v>0</v>
      </c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>
        <v>0</v>
      </c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>
        <v>0</v>
      </c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</row>
    <row r="96" spans="1:179" ht="32.25" customHeight="1" outlineLevel="1">
      <c r="A96" s="21" t="s">
        <v>103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2" t="s">
        <v>104</v>
      </c>
      <c r="V96" s="22"/>
      <c r="W96" s="22"/>
      <c r="X96" s="22"/>
      <c r="Y96" s="22"/>
      <c r="Z96" s="22"/>
      <c r="AA96" s="22"/>
      <c r="AB96" s="22" t="s">
        <v>105</v>
      </c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0">
        <f>BI96+EP96</f>
        <v>9496060.24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>
        <f>6896060.24</f>
        <v>6896060.24</v>
      </c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19">
        <v>0</v>
      </c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>
        <v>0</v>
      </c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>
        <v>0</v>
      </c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>
        <v>0</v>
      </c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20">
        <v>2600000</v>
      </c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19">
        <v>0</v>
      </c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</row>
    <row r="97" spans="1:179" ht="32.25" customHeight="1" outlineLevel="1">
      <c r="A97" s="21" t="s">
        <v>143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2">
        <v>210</v>
      </c>
      <c r="V97" s="22"/>
      <c r="W97" s="22"/>
      <c r="X97" s="22"/>
      <c r="Y97" s="22"/>
      <c r="Z97" s="22"/>
      <c r="AA97" s="22"/>
      <c r="AB97" s="22">
        <v>112</v>
      </c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0">
        <f>BI97</f>
        <v>70000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40000+30000</f>
        <v>70000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9">
        <v>0</v>
      </c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>
        <v>0</v>
      </c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>
        <v>0</v>
      </c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>
        <v>0</v>
      </c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20">
        <v>0</v>
      </c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19">
        <v>0</v>
      </c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</row>
    <row r="98" spans="1:179" ht="32.25" customHeight="1" outlineLevel="1">
      <c r="A98" s="21" t="s">
        <v>144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2">
        <v>230</v>
      </c>
      <c r="V98" s="22"/>
      <c r="W98" s="22"/>
      <c r="X98" s="22"/>
      <c r="Y98" s="22"/>
      <c r="Z98" s="22"/>
      <c r="AA98" s="22"/>
      <c r="AB98" s="22">
        <v>853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0">
        <f>BI98</f>
        <v>0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v>0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9">
        <v>0</v>
      </c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>
        <v>0</v>
      </c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>
        <v>0</v>
      </c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>
        <v>0</v>
      </c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>
        <v>0</v>
      </c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>
        <v>0</v>
      </c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</row>
    <row r="99" spans="1:179" ht="32.25" customHeight="1" outlineLevel="1">
      <c r="A99" s="21" t="s">
        <v>147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2">
        <v>230</v>
      </c>
      <c r="V99" s="22"/>
      <c r="W99" s="22"/>
      <c r="X99" s="22"/>
      <c r="Y99" s="22"/>
      <c r="Z99" s="22"/>
      <c r="AA99" s="22"/>
      <c r="AB99" s="22">
        <v>852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0">
        <f>BI99</f>
        <v>0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v>0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9">
        <v>0</v>
      </c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>
        <v>0</v>
      </c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>
        <v>0</v>
      </c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>
        <v>0</v>
      </c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>
        <v>0</v>
      </c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>
        <v>0</v>
      </c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</row>
    <row r="100" spans="1:179" ht="32.25" customHeight="1" outlineLevel="1">
      <c r="A100" s="21" t="s">
        <v>144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2">
        <v>230</v>
      </c>
      <c r="V100" s="22"/>
      <c r="W100" s="22"/>
      <c r="X100" s="22"/>
      <c r="Y100" s="22"/>
      <c r="Z100" s="22"/>
      <c r="AA100" s="22"/>
      <c r="AB100" s="22">
        <v>831</v>
      </c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0">
        <f>BI100</f>
        <v>0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>
        <v>0</v>
      </c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9">
        <v>0</v>
      </c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>
        <v>0</v>
      </c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>
        <v>0</v>
      </c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>
        <v>0</v>
      </c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>
        <v>0</v>
      </c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>
        <v>0</v>
      </c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</row>
    <row r="101" spans="1:179" ht="32.25" customHeight="1" collapsed="1">
      <c r="A101" s="23" t="s">
        <v>109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>
        <v>300</v>
      </c>
      <c r="V101" s="24"/>
      <c r="W101" s="24"/>
      <c r="X101" s="24"/>
      <c r="Y101" s="24"/>
      <c r="Z101" s="24"/>
      <c r="AA101" s="24"/>
      <c r="AB101" s="22" t="s">
        <v>94</v>
      </c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19">
        <v>0</v>
      </c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>
        <v>0</v>
      </c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>
        <v>0</v>
      </c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>
        <v>0</v>
      </c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>
        <v>0</v>
      </c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>
        <v>0</v>
      </c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>
        <v>0</v>
      </c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>
        <v>0</v>
      </c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</row>
    <row r="102" spans="1:179" ht="11.25" customHeight="1" hidden="1" outlineLevel="1" thickBot="1">
      <c r="A102" s="42" t="s">
        <v>110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</row>
    <row r="103" spans="1:179" ht="21.75" customHeight="1" collapsed="1">
      <c r="A103" s="23" t="s">
        <v>111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>
        <v>400</v>
      </c>
      <c r="V103" s="24"/>
      <c r="W103" s="24"/>
      <c r="X103" s="24"/>
      <c r="Y103" s="24"/>
      <c r="Z103" s="24"/>
      <c r="AA103" s="24"/>
      <c r="AB103" s="22" t="s">
        <v>94</v>
      </c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19">
        <v>0</v>
      </c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>
        <v>0</v>
      </c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>
        <v>0</v>
      </c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>
        <v>0</v>
      </c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>
        <v>0</v>
      </c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>
        <v>0</v>
      </c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>
        <v>0</v>
      </c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>
        <v>0</v>
      </c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</row>
    <row r="104" spans="1:179" ht="11.25" customHeight="1" hidden="1" outlineLevel="1" thickBot="1">
      <c r="A104" s="42" t="s">
        <v>110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</row>
    <row r="105" spans="1:179" ht="21.75" customHeight="1">
      <c r="A105" s="23" t="s">
        <v>112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>
        <v>500</v>
      </c>
      <c r="V105" s="24"/>
      <c r="W105" s="24"/>
      <c r="X105" s="24"/>
      <c r="Y105" s="24"/>
      <c r="Z105" s="24"/>
      <c r="AA105" s="24"/>
      <c r="AB105" s="22" t="s">
        <v>94</v>
      </c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0">
        <f>BI105+EP105</f>
        <v>87187.24</v>
      </c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>
        <v>87187.24</v>
      </c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19">
        <v>0</v>
      </c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>
        <v>0</v>
      </c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>
        <v>0</v>
      </c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>
        <v>0</v>
      </c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>
        <v>0</v>
      </c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>
        <v>0</v>
      </c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</row>
    <row r="106" spans="1:179" ht="21.75" customHeight="1">
      <c r="A106" s="23" t="s">
        <v>113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>
        <v>600</v>
      </c>
      <c r="V106" s="24"/>
      <c r="W106" s="24"/>
      <c r="X106" s="24"/>
      <c r="Y106" s="24"/>
      <c r="Z106" s="24"/>
      <c r="AA106" s="24"/>
      <c r="AB106" s="22" t="s">
        <v>94</v>
      </c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19">
        <v>0</v>
      </c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>
        <v>0</v>
      </c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>
        <v>0</v>
      </c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>
        <v>0</v>
      </c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>
        <v>0</v>
      </c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>
        <v>0</v>
      </c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>
        <v>0</v>
      </c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>
        <v>0</v>
      </c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</row>
    <row r="107" spans="1:179" ht="7.5" customHeight="1">
      <c r="A107" s="26" t="s">
        <v>79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7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"/>
      <c r="AJ108" s="6"/>
      <c r="AK108" s="6"/>
      <c r="AL108" s="6"/>
      <c r="AM108" s="6"/>
      <c r="AN108" s="6"/>
      <c r="AO108" s="6"/>
      <c r="AP108" s="6"/>
      <c r="AQ108" s="6"/>
      <c r="AR108" s="27" t="s">
        <v>157</v>
      </c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</row>
    <row r="109" spans="1:179" s="3" customFormat="1" ht="6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</row>
    <row r="110" spans="1:179" s="5" customFormat="1" ht="12" customHeight="1">
      <c r="A110" s="25" t="s">
        <v>31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 t="s">
        <v>80</v>
      </c>
      <c r="V110" s="25"/>
      <c r="W110" s="25"/>
      <c r="X110" s="25"/>
      <c r="Y110" s="25"/>
      <c r="Z110" s="25"/>
      <c r="AA110" s="25"/>
      <c r="AB110" s="25" t="s">
        <v>81</v>
      </c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 t="s">
        <v>82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</row>
    <row r="111" spans="1:179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 t="s">
        <v>83</v>
      </c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 t="s">
        <v>84</v>
      </c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</row>
    <row r="112" spans="1:179" ht="79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 t="s">
        <v>85</v>
      </c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 t="s">
        <v>86</v>
      </c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 t="s">
        <v>87</v>
      </c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 t="s">
        <v>88</v>
      </c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 t="s">
        <v>89</v>
      </c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 t="s">
        <v>90</v>
      </c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</row>
    <row r="113" spans="1:179" ht="79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 t="s">
        <v>83</v>
      </c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 t="s">
        <v>91</v>
      </c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79" ht="11.25">
      <c r="A114" s="24">
        <v>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>
        <v>2</v>
      </c>
      <c r="V114" s="24"/>
      <c r="W114" s="24"/>
      <c r="X114" s="24"/>
      <c r="Y114" s="24"/>
      <c r="Z114" s="24"/>
      <c r="AA114" s="24"/>
      <c r="AB114" s="24">
        <v>3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>
        <v>4</v>
      </c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>
        <v>5</v>
      </c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2" t="s">
        <v>92</v>
      </c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4">
        <v>6</v>
      </c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>
        <v>7</v>
      </c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>
        <v>8</v>
      </c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>
        <v>9</v>
      </c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>
        <v>10</v>
      </c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</row>
    <row r="115" spans="1:179" ht="21.75" customHeight="1">
      <c r="A115" s="23" t="s">
        <v>93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>
        <v>100</v>
      </c>
      <c r="V115" s="24"/>
      <c r="W115" s="24"/>
      <c r="X115" s="24"/>
      <c r="Y115" s="24"/>
      <c r="Z115" s="24"/>
      <c r="AA115" s="24"/>
      <c r="AB115" s="22" t="s">
        <v>94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0">
        <f>BI115+EP115</f>
        <v>46144336</v>
      </c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>
        <f>BI116</f>
        <v>43544336</v>
      </c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19">
        <v>0</v>
      </c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>
        <v>0</v>
      </c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>
        <v>0</v>
      </c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>
        <v>0</v>
      </c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20">
        <f>EP116</f>
        <v>2600000</v>
      </c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19">
        <v>0</v>
      </c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</row>
    <row r="116" spans="1:179" ht="21.75" customHeight="1" outlineLevel="1">
      <c r="A116" s="21" t="s">
        <v>95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2" t="s">
        <v>96</v>
      </c>
      <c r="V116" s="22"/>
      <c r="W116" s="22"/>
      <c r="X116" s="22"/>
      <c r="Y116" s="22"/>
      <c r="Z116" s="22"/>
      <c r="AA116" s="22"/>
      <c r="AB116" s="22" t="s">
        <v>97</v>
      </c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0">
        <f>BI116+EP116</f>
        <v>46144336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>
        <f>134400+10996291+7641214+24772431</f>
        <v>43544336</v>
      </c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19">
        <v>0</v>
      </c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>
        <v>0</v>
      </c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>
        <v>0</v>
      </c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>
        <v>0</v>
      </c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20">
        <v>2600000</v>
      </c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19">
        <v>0</v>
      </c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</row>
    <row r="117" spans="1:179" ht="21.75" customHeight="1">
      <c r="A117" s="23" t="s">
        <v>98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>
        <v>200</v>
      </c>
      <c r="V117" s="24"/>
      <c r="W117" s="24"/>
      <c r="X117" s="24"/>
      <c r="Y117" s="24"/>
      <c r="Z117" s="24"/>
      <c r="AA117" s="24"/>
      <c r="AB117" s="22" t="s">
        <v>94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0">
        <f>BI117+EP117</f>
        <v>46144336</v>
      </c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>
        <f>BI118+BI119+BI120</f>
        <v>43544336</v>
      </c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19">
        <v>0</v>
      </c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>
        <v>0</v>
      </c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>
        <v>0</v>
      </c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>
        <v>0</v>
      </c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20">
        <f>EP120</f>
        <v>2600000</v>
      </c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19">
        <v>0</v>
      </c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</row>
    <row r="118" spans="1:179" ht="21.75" customHeight="1" outlineLevel="1">
      <c r="A118" s="21" t="s">
        <v>99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2" t="s">
        <v>100</v>
      </c>
      <c r="V118" s="22"/>
      <c r="W118" s="22"/>
      <c r="X118" s="22"/>
      <c r="Y118" s="22"/>
      <c r="Z118" s="22"/>
      <c r="AA118" s="22"/>
      <c r="AB118" s="22" t="s">
        <v>101</v>
      </c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0">
        <f>BI118</f>
        <v>30446146</v>
      </c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>
        <f>18664528+5717611+5802801+261206</f>
        <v>30446146</v>
      </c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19">
        <v>0</v>
      </c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>
        <v>0</v>
      </c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>
        <v>0</v>
      </c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>
        <v>0</v>
      </c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>
        <v>0</v>
      </c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>
        <v>0</v>
      </c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</row>
    <row r="119" spans="1:179" ht="21.75" customHeight="1" outlineLevel="1">
      <c r="A119" s="21" t="s">
        <v>99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2" t="s">
        <v>100</v>
      </c>
      <c r="V119" s="22"/>
      <c r="W119" s="22"/>
      <c r="X119" s="22"/>
      <c r="Y119" s="22"/>
      <c r="Z119" s="22"/>
      <c r="AA119" s="22"/>
      <c r="AB119" s="22" t="s">
        <v>102</v>
      </c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0">
        <f>BI119</f>
        <v>9194737</v>
      </c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>
        <f>5636687+1726718+1752447+78885</f>
        <v>9194737</v>
      </c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19">
        <v>0</v>
      </c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>
        <v>0</v>
      </c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>
        <v>0</v>
      </c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>
        <v>0</v>
      </c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>
        <v>0</v>
      </c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>
        <v>0</v>
      </c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</row>
    <row r="120" spans="1:179" ht="32.25" customHeight="1" outlineLevel="1">
      <c r="A120" s="21" t="s">
        <v>103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2" t="s">
        <v>104</v>
      </c>
      <c r="V120" s="22"/>
      <c r="W120" s="22"/>
      <c r="X120" s="22"/>
      <c r="Y120" s="22"/>
      <c r="Z120" s="22"/>
      <c r="AA120" s="22"/>
      <c r="AB120" s="22" t="s">
        <v>105</v>
      </c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0">
        <f>BI120+EP120</f>
        <v>6503453</v>
      </c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>
        <v>3903453</v>
      </c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19">
        <v>0</v>
      </c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>
        <v>0</v>
      </c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>
        <v>0</v>
      </c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>
        <v>0</v>
      </c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20">
        <v>2600000</v>
      </c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19">
        <v>0</v>
      </c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</row>
    <row r="121" spans="1:179" ht="9.75" customHeight="1">
      <c r="A121" s="26" t="s">
        <v>79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</row>
    <row r="122" spans="1:17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"/>
      <c r="AJ122" s="6"/>
      <c r="AK122" s="6"/>
      <c r="AL122" s="6"/>
      <c r="AM122" s="6"/>
      <c r="AN122" s="6"/>
      <c r="AO122" s="6"/>
      <c r="AP122" s="6"/>
      <c r="AQ122" s="6"/>
      <c r="AR122" s="27" t="s">
        <v>158</v>
      </c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</row>
    <row r="123" spans="1:179" s="3" customFormat="1" ht="6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</row>
    <row r="124" spans="1:179" s="5" customFormat="1" ht="12" customHeight="1">
      <c r="A124" s="25" t="s">
        <v>31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 t="s">
        <v>80</v>
      </c>
      <c r="V124" s="25"/>
      <c r="W124" s="25"/>
      <c r="X124" s="25"/>
      <c r="Y124" s="25"/>
      <c r="Z124" s="25"/>
      <c r="AA124" s="25"/>
      <c r="AB124" s="25" t="s">
        <v>81</v>
      </c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 t="s">
        <v>82</v>
      </c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</row>
    <row r="125" spans="1:179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 t="s">
        <v>83</v>
      </c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 t="s">
        <v>84</v>
      </c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</row>
    <row r="126" spans="1:179" ht="79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 t="s">
        <v>85</v>
      </c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 t="s">
        <v>86</v>
      </c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 t="s">
        <v>87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 t="s">
        <v>88</v>
      </c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 t="s">
        <v>89</v>
      </c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 t="s">
        <v>90</v>
      </c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</row>
    <row r="127" spans="1:179" ht="79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 t="s">
        <v>83</v>
      </c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 t="s">
        <v>91</v>
      </c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</row>
    <row r="128" spans="1:179" ht="11.25">
      <c r="A128" s="24">
        <v>1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>
        <v>2</v>
      </c>
      <c r="V128" s="24"/>
      <c r="W128" s="24"/>
      <c r="X128" s="24"/>
      <c r="Y128" s="24"/>
      <c r="Z128" s="24"/>
      <c r="AA128" s="24"/>
      <c r="AB128" s="24">
        <v>3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>
        <v>4</v>
      </c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>
        <v>5</v>
      </c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2" t="s">
        <v>92</v>
      </c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4">
        <v>6</v>
      </c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>
        <v>7</v>
      </c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>
        <v>8</v>
      </c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>
        <v>9</v>
      </c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>
        <v>10</v>
      </c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</row>
    <row r="129" spans="1:179" ht="21.75" customHeight="1">
      <c r="A129" s="23" t="s">
        <v>93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>
        <v>100</v>
      </c>
      <c r="V129" s="24"/>
      <c r="W129" s="24"/>
      <c r="X129" s="24"/>
      <c r="Y129" s="24"/>
      <c r="Z129" s="24"/>
      <c r="AA129" s="24"/>
      <c r="AB129" s="22" t="s">
        <v>94</v>
      </c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0">
        <f>BI129+EP129</f>
        <v>46047936</v>
      </c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>
        <f>BI130</f>
        <v>43447936</v>
      </c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19">
        <v>0</v>
      </c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>
        <v>0</v>
      </c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>
        <v>0</v>
      </c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>
        <v>0</v>
      </c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20">
        <f>EP130</f>
        <v>2600000</v>
      </c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19">
        <v>0</v>
      </c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</row>
    <row r="130" spans="1:179" ht="21.75" customHeight="1" outlineLevel="1">
      <c r="A130" s="21" t="s">
        <v>95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2" t="s">
        <v>96</v>
      </c>
      <c r="V130" s="22"/>
      <c r="W130" s="22"/>
      <c r="X130" s="22"/>
      <c r="Y130" s="22"/>
      <c r="Z130" s="22"/>
      <c r="AA130" s="22"/>
      <c r="AB130" s="22" t="s">
        <v>97</v>
      </c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0">
        <f>BI130+EP130</f>
        <v>46047936</v>
      </c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>
        <f>134400+10899891+7641214+24772431</f>
        <v>43447936</v>
      </c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19">
        <v>0</v>
      </c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>
        <v>0</v>
      </c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>
        <v>0</v>
      </c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>
        <v>0</v>
      </c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20">
        <v>2600000</v>
      </c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19">
        <v>0</v>
      </c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</row>
    <row r="131" spans="1:179" ht="21.75" customHeight="1">
      <c r="A131" s="23" t="s">
        <v>98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>
        <v>200</v>
      </c>
      <c r="V131" s="24"/>
      <c r="W131" s="24"/>
      <c r="X131" s="24"/>
      <c r="Y131" s="24"/>
      <c r="Z131" s="24"/>
      <c r="AA131" s="24"/>
      <c r="AB131" s="22" t="s">
        <v>94</v>
      </c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0">
        <f>BI131+EP131</f>
        <v>46047936</v>
      </c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>
        <f>BI132+BI133+BI134</f>
        <v>43447936</v>
      </c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19">
        <v>0</v>
      </c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>
        <v>0</v>
      </c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>
        <v>0</v>
      </c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>
        <v>0</v>
      </c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20">
        <f>EP134</f>
        <v>2600000</v>
      </c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19">
        <v>0</v>
      </c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</row>
    <row r="132" spans="1:179" ht="21.75" customHeight="1" outlineLevel="1">
      <c r="A132" s="21" t="s">
        <v>99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2" t="s">
        <v>100</v>
      </c>
      <c r="V132" s="22"/>
      <c r="W132" s="22"/>
      <c r="X132" s="22"/>
      <c r="Y132" s="22"/>
      <c r="Z132" s="22"/>
      <c r="AA132" s="22"/>
      <c r="AB132" s="22" t="s">
        <v>101</v>
      </c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0">
        <f>BI132</f>
        <v>30446146</v>
      </c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>
        <f>18664528+5717611+5802801+261206</f>
        <v>30446146</v>
      </c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19">
        <v>0</v>
      </c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>
        <v>0</v>
      </c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>
        <v>0</v>
      </c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>
        <v>0</v>
      </c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>
        <v>0</v>
      </c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>
        <v>0</v>
      </c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</row>
    <row r="133" spans="1:179" ht="21.75" customHeight="1" outlineLevel="1">
      <c r="A133" s="21" t="s">
        <v>99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2" t="s">
        <v>100</v>
      </c>
      <c r="V133" s="22"/>
      <c r="W133" s="22"/>
      <c r="X133" s="22"/>
      <c r="Y133" s="22"/>
      <c r="Z133" s="22"/>
      <c r="AA133" s="22"/>
      <c r="AB133" s="22" t="s">
        <v>102</v>
      </c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0">
        <f>BI133</f>
        <v>9194737</v>
      </c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>
        <f>5636687+1726718+1752447+78885</f>
        <v>9194737</v>
      </c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19">
        <v>0</v>
      </c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>
        <v>0</v>
      </c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>
        <v>0</v>
      </c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>
        <v>0</v>
      </c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>
        <v>0</v>
      </c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>
        <v>0</v>
      </c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</row>
    <row r="134" spans="1:179" ht="32.25" customHeight="1" outlineLevel="1">
      <c r="A134" s="21" t="s">
        <v>103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2" t="s">
        <v>104</v>
      </c>
      <c r="V134" s="22"/>
      <c r="W134" s="22"/>
      <c r="X134" s="22"/>
      <c r="Y134" s="22"/>
      <c r="Z134" s="22"/>
      <c r="AA134" s="22"/>
      <c r="AB134" s="22" t="s">
        <v>105</v>
      </c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0">
        <f>BI134+EP134</f>
        <v>6407053</v>
      </c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>
        <v>3807053</v>
      </c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19">
        <v>0</v>
      </c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>
        <v>0</v>
      </c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>
        <v>0</v>
      </c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>
        <v>0</v>
      </c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20">
        <v>2600000</v>
      </c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19">
        <v>0</v>
      </c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</row>
    <row r="135" spans="1:179" ht="32.25" customHeight="1" hidden="1" outlineLevel="1">
      <c r="A135" s="21" t="s">
        <v>106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2" t="s">
        <v>107</v>
      </c>
      <c r="V135" s="22"/>
      <c r="W135" s="22"/>
      <c r="X135" s="22"/>
      <c r="Y135" s="22"/>
      <c r="Z135" s="22"/>
      <c r="AA135" s="22"/>
      <c r="AB135" s="22" t="s">
        <v>108</v>
      </c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19">
        <v>0</v>
      </c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>
        <v>0</v>
      </c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>
        <v>0</v>
      </c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>
        <v>0</v>
      </c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>
        <v>0</v>
      </c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>
        <v>0</v>
      </c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</row>
    <row r="136" spans="1:179" ht="32.25" customHeight="1" hidden="1" collapsed="1">
      <c r="A136" s="23" t="s">
        <v>109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4">
        <v>300</v>
      </c>
      <c r="V136" s="24"/>
      <c r="W136" s="24"/>
      <c r="X136" s="24"/>
      <c r="Y136" s="24"/>
      <c r="Z136" s="24"/>
      <c r="AA136" s="24"/>
      <c r="AB136" s="22" t="s">
        <v>94</v>
      </c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19">
        <v>0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>
        <v>0</v>
      </c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>
        <v>0</v>
      </c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>
        <v>0</v>
      </c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>
        <v>0</v>
      </c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>
        <v>0</v>
      </c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>
        <v>0</v>
      </c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>
        <v>0</v>
      </c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</row>
    <row r="137" spans="1:179" ht="11.25" customHeight="1" hidden="1" outlineLevel="1" thickBot="1">
      <c r="A137" s="42" t="s">
        <v>110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</row>
    <row r="138" spans="1:179" ht="21.75" customHeight="1" hidden="1" collapsed="1">
      <c r="A138" s="23" t="s">
        <v>111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4">
        <v>400</v>
      </c>
      <c r="V138" s="24"/>
      <c r="W138" s="24"/>
      <c r="X138" s="24"/>
      <c r="Y138" s="24"/>
      <c r="Z138" s="24"/>
      <c r="AA138" s="24"/>
      <c r="AB138" s="22" t="s">
        <v>94</v>
      </c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19">
        <v>0</v>
      </c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>
        <v>0</v>
      </c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>
        <v>0</v>
      </c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>
        <v>0</v>
      </c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>
        <v>0</v>
      </c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>
        <v>0</v>
      </c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>
        <v>0</v>
      </c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>
        <v>0</v>
      </c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</row>
    <row r="139" spans="1:179" ht="11.25" customHeight="1" hidden="1" outlineLevel="1" thickBot="1">
      <c r="A139" s="42" t="s">
        <v>110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</row>
    <row r="140" spans="1:179" ht="21.75" customHeight="1" hidden="1">
      <c r="A140" s="23" t="s">
        <v>112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4">
        <v>500</v>
      </c>
      <c r="V140" s="24"/>
      <c r="W140" s="24"/>
      <c r="X140" s="24"/>
      <c r="Y140" s="24"/>
      <c r="Z140" s="24"/>
      <c r="AA140" s="24"/>
      <c r="AB140" s="22" t="s">
        <v>94</v>
      </c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19">
        <v>0</v>
      </c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>
        <v>0</v>
      </c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>
        <v>0</v>
      </c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>
        <v>0</v>
      </c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>
        <v>0</v>
      </c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>
        <v>0</v>
      </c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>
        <v>0</v>
      </c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>
        <v>0</v>
      </c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</row>
    <row r="141" spans="1:179" ht="21.75" customHeight="1" hidden="1">
      <c r="A141" s="23" t="s">
        <v>113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4">
        <v>600</v>
      </c>
      <c r="V141" s="24"/>
      <c r="W141" s="24"/>
      <c r="X141" s="24"/>
      <c r="Y141" s="24"/>
      <c r="Z141" s="24"/>
      <c r="AA141" s="24"/>
      <c r="AB141" s="22" t="s">
        <v>94</v>
      </c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19">
        <v>0</v>
      </c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>
        <v>0</v>
      </c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>
        <v>0</v>
      </c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>
        <v>0</v>
      </c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>
        <v>0</v>
      </c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>
        <v>0</v>
      </c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>
        <v>0</v>
      </c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>
        <v>0</v>
      </c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</row>
    <row r="142" spans="1:179" ht="32.25" customHeight="1" hidden="1" collapsed="1">
      <c r="A142" s="23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4">
        <v>300</v>
      </c>
      <c r="V142" s="24"/>
      <c r="W142" s="24"/>
      <c r="X142" s="24"/>
      <c r="Y142" s="24"/>
      <c r="Z142" s="24"/>
      <c r="AA142" s="24"/>
      <c r="AB142" s="22" t="s">
        <v>94</v>
      </c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19">
        <v>0</v>
      </c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>
        <v>0</v>
      </c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>
        <v>0</v>
      </c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>
        <v>0</v>
      </c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>
        <v>0</v>
      </c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>
        <v>0</v>
      </c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>
        <v>0</v>
      </c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>
        <v>0</v>
      </c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</row>
    <row r="143" spans="1:179" ht="11.25" customHeight="1" hidden="1" outlineLevel="1" thickBot="1">
      <c r="A143" s="42" t="s">
        <v>110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</row>
    <row r="144" spans="1:179" ht="21.75" customHeight="1" hidden="1" collapsed="1">
      <c r="A144" s="23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4">
        <v>400</v>
      </c>
      <c r="V144" s="24"/>
      <c r="W144" s="24"/>
      <c r="X144" s="24"/>
      <c r="Y144" s="24"/>
      <c r="Z144" s="24"/>
      <c r="AA144" s="24"/>
      <c r="AB144" s="22" t="s">
        <v>94</v>
      </c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19">
        <v>0</v>
      </c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>
        <v>0</v>
      </c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>
        <v>0</v>
      </c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>
        <v>0</v>
      </c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>
        <v>0</v>
      </c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>
        <v>0</v>
      </c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>
        <v>0</v>
      </c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>
        <v>0</v>
      </c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</row>
    <row r="145" spans="1:179" ht="11.25" customHeight="1" hidden="1" outlineLevel="1" thickBot="1">
      <c r="A145" s="42" t="s">
        <v>110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</row>
    <row r="146" spans="1:179" ht="21.75" customHeight="1" hidden="1">
      <c r="A146" s="23" t="s">
        <v>112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>
        <v>500</v>
      </c>
      <c r="V146" s="24"/>
      <c r="W146" s="24"/>
      <c r="X146" s="24"/>
      <c r="Y146" s="24"/>
      <c r="Z146" s="24"/>
      <c r="AA146" s="24"/>
      <c r="AB146" s="22" t="s">
        <v>94</v>
      </c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19">
        <v>0</v>
      </c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>
        <v>0</v>
      </c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>
        <v>0</v>
      </c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>
        <v>0</v>
      </c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>
        <v>0</v>
      </c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>
        <v>0</v>
      </c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>
        <v>0</v>
      </c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>
        <v>0</v>
      </c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</row>
    <row r="147" spans="1:179" ht="21.75" customHeight="1" hidden="1">
      <c r="A147" s="23" t="s">
        <v>113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4">
        <v>600</v>
      </c>
      <c r="V147" s="24"/>
      <c r="W147" s="24"/>
      <c r="X147" s="24"/>
      <c r="Y147" s="24"/>
      <c r="Z147" s="24"/>
      <c r="AA147" s="24"/>
      <c r="AB147" s="22" t="s">
        <v>94</v>
      </c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19">
        <v>0</v>
      </c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>
        <v>0</v>
      </c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>
        <v>0</v>
      </c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>
        <v>0</v>
      </c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>
        <v>0</v>
      </c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>
        <v>0</v>
      </c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>
        <v>0</v>
      </c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>
        <v>0</v>
      </c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</row>
    <row r="148" spans="1:179" s="3" customFormat="1" ht="6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1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</row>
    <row r="149" spans="1:179" s="3" customFormat="1" ht="12.75" customHeight="1">
      <c r="A149" s="1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47" t="s">
        <v>114</v>
      </c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</row>
    <row r="150" spans="1:179" ht="25.5" customHeight="1">
      <c r="A150" s="51" t="s">
        <v>115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</row>
    <row r="151" spans="1:17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6"/>
      <c r="AJ151" s="6"/>
      <c r="AK151" s="6"/>
      <c r="AL151" s="6"/>
      <c r="AM151" s="6"/>
      <c r="AN151" s="6"/>
      <c r="AO151" s="6"/>
      <c r="AP151" s="6"/>
      <c r="AQ151" s="6"/>
      <c r="AR151" s="27" t="s">
        <v>159</v>
      </c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</row>
    <row r="152" spans="1:179" s="3" customFormat="1" ht="9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</row>
    <row r="153" spans="1:179" s="5" customFormat="1" ht="12" customHeight="1">
      <c r="A153" s="25" t="s">
        <v>31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 t="s">
        <v>80</v>
      </c>
      <c r="V153" s="25"/>
      <c r="W153" s="25"/>
      <c r="X153" s="25"/>
      <c r="Y153" s="25"/>
      <c r="Z153" s="25"/>
      <c r="AA153" s="25"/>
      <c r="AB153" s="25" t="s">
        <v>116</v>
      </c>
      <c r="AC153" s="25"/>
      <c r="AD153" s="25"/>
      <c r="AE153" s="25"/>
      <c r="AF153" s="25"/>
      <c r="AG153" s="25"/>
      <c r="AH153" s="25"/>
      <c r="AI153" s="25"/>
      <c r="AJ153" s="25" t="s">
        <v>117</v>
      </c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</row>
    <row r="154" spans="1:179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 t="s">
        <v>118</v>
      </c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 t="s">
        <v>84</v>
      </c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</row>
    <row r="155" spans="1:179" ht="4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 t="s">
        <v>119</v>
      </c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 t="s">
        <v>120</v>
      </c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</row>
    <row r="156" spans="1:179" ht="4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 t="s">
        <v>160</v>
      </c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 t="s">
        <v>161</v>
      </c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 t="s">
        <v>162</v>
      </c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 t="s">
        <v>160</v>
      </c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 t="s">
        <v>161</v>
      </c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 t="s">
        <v>162</v>
      </c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 t="s">
        <v>160</v>
      </c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 t="s">
        <v>161</v>
      </c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 t="s">
        <v>162</v>
      </c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</row>
    <row r="157" spans="1:179" ht="11.25">
      <c r="A157" s="24">
        <v>1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>
        <v>2</v>
      </c>
      <c r="V157" s="24"/>
      <c r="W157" s="24"/>
      <c r="X157" s="24"/>
      <c r="Y157" s="24"/>
      <c r="Z157" s="24"/>
      <c r="AA157" s="24"/>
      <c r="AB157" s="24">
        <v>3</v>
      </c>
      <c r="AC157" s="24"/>
      <c r="AD157" s="24"/>
      <c r="AE157" s="24"/>
      <c r="AF157" s="24"/>
      <c r="AG157" s="24"/>
      <c r="AH157" s="24"/>
      <c r="AI157" s="24"/>
      <c r="AJ157" s="24">
        <v>4</v>
      </c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>
        <v>5</v>
      </c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>
        <v>6</v>
      </c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>
        <v>7</v>
      </c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>
        <v>8</v>
      </c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>
        <v>9</v>
      </c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>
        <v>10</v>
      </c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>
        <v>11</v>
      </c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>
        <v>12</v>
      </c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</row>
    <row r="158" spans="1:179" ht="32.25" customHeight="1">
      <c r="A158" s="23" t="s">
        <v>121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54">
        <v>1</v>
      </c>
      <c r="V158" s="54"/>
      <c r="W158" s="54"/>
      <c r="X158" s="54"/>
      <c r="Y158" s="54"/>
      <c r="Z158" s="54"/>
      <c r="AA158" s="54"/>
      <c r="AB158" s="22" t="s">
        <v>94</v>
      </c>
      <c r="AC158" s="22"/>
      <c r="AD158" s="22"/>
      <c r="AE158" s="22"/>
      <c r="AF158" s="22"/>
      <c r="AG158" s="22"/>
      <c r="AH158" s="22"/>
      <c r="AI158" s="22"/>
      <c r="AJ158" s="20">
        <f>CF158</f>
        <v>9496060.24</v>
      </c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55">
        <f>CV158</f>
        <v>6503453</v>
      </c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7"/>
      <c r="BP158" s="55">
        <f>DL158</f>
        <v>6407053</v>
      </c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7"/>
      <c r="CF158" s="20">
        <f>AP96</f>
        <v>9496060.24</v>
      </c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>
        <f>CV161</f>
        <v>6503453</v>
      </c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>
        <f>DL161</f>
        <v>6407053</v>
      </c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19">
        <v>0</v>
      </c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>
        <v>0</v>
      </c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>
        <v>0</v>
      </c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</row>
    <row r="159" spans="1:179" ht="54.75" customHeight="1">
      <c r="A159" s="21" t="s">
        <v>122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4">
        <v>1001</v>
      </c>
      <c r="V159" s="24"/>
      <c r="W159" s="24"/>
      <c r="X159" s="24"/>
      <c r="Y159" s="24"/>
      <c r="Z159" s="24"/>
      <c r="AA159" s="24"/>
      <c r="AB159" s="22" t="s">
        <v>94</v>
      </c>
      <c r="AC159" s="22"/>
      <c r="AD159" s="22"/>
      <c r="AE159" s="22"/>
      <c r="AF159" s="22"/>
      <c r="AG159" s="22"/>
      <c r="AH159" s="22"/>
      <c r="AI159" s="22"/>
      <c r="AJ159" s="20">
        <f>AJ160</f>
        <v>0</v>
      </c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19">
        <v>0</v>
      </c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>
        <v>0</v>
      </c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20">
        <f>CF160</f>
        <v>0</v>
      </c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19">
        <v>0</v>
      </c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>
        <v>0</v>
      </c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>
        <v>0</v>
      </c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>
        <v>0</v>
      </c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>
        <v>0</v>
      </c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</row>
    <row r="160" spans="1:179" ht="11.25" customHeight="1" outlineLevel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22"/>
      <c r="V160" s="22"/>
      <c r="W160" s="22"/>
      <c r="X160" s="22"/>
      <c r="Y160" s="22"/>
      <c r="Z160" s="22"/>
      <c r="AA160" s="22"/>
      <c r="AB160" s="22">
        <v>2018</v>
      </c>
      <c r="AC160" s="22"/>
      <c r="AD160" s="22"/>
      <c r="AE160" s="22"/>
      <c r="AF160" s="22"/>
      <c r="AG160" s="22"/>
      <c r="AH160" s="22"/>
      <c r="AI160" s="22"/>
      <c r="AJ160" s="20">
        <v>0</v>
      </c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19">
        <v>0</v>
      </c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>
        <v>0</v>
      </c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20">
        <f>AJ160</f>
        <v>0</v>
      </c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19">
        <v>0</v>
      </c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>
        <v>0</v>
      </c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>
        <v>0</v>
      </c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>
        <v>0</v>
      </c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>
        <v>0</v>
      </c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</row>
    <row r="161" spans="1:179" ht="32.25" customHeight="1">
      <c r="A161" s="21" t="s">
        <v>123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4">
        <v>2001</v>
      </c>
      <c r="V161" s="24"/>
      <c r="W161" s="24"/>
      <c r="X161" s="24"/>
      <c r="Y161" s="24"/>
      <c r="Z161" s="24"/>
      <c r="AA161" s="24"/>
      <c r="AB161" s="22" t="s">
        <v>94</v>
      </c>
      <c r="AC161" s="22"/>
      <c r="AD161" s="22"/>
      <c r="AE161" s="22"/>
      <c r="AF161" s="22"/>
      <c r="AG161" s="22"/>
      <c r="AH161" s="22"/>
      <c r="AI161" s="22"/>
      <c r="AJ161" s="20">
        <f>CF161</f>
        <v>9496060.24</v>
      </c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>
        <f>CV161</f>
        <v>6503453</v>
      </c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>
        <f>DL161</f>
        <v>6407053</v>
      </c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>
        <f>CF162</f>
        <v>9496060.24</v>
      </c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>
        <f>AP120</f>
        <v>6503453</v>
      </c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>
        <f>DL162</f>
        <v>6407053</v>
      </c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19">
        <v>0</v>
      </c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>
        <v>0</v>
      </c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>
        <v>0</v>
      </c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</row>
    <row r="162" spans="1:179" ht="11.25" customHeight="1" outlineLevel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0">
        <f>CF162</f>
        <v>9496060.24</v>
      </c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>
        <f>CV162</f>
        <v>6503453</v>
      </c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>
        <f>DL162</f>
        <v>6407053</v>
      </c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>
        <f>CF158-CF160</f>
        <v>9496060.24</v>
      </c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>
        <f>AP120</f>
        <v>6503453</v>
      </c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>
        <f>AP134</f>
        <v>6407053</v>
      </c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19">
        <v>0</v>
      </c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>
        <v>0</v>
      </c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>
        <v>0</v>
      </c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</row>
    <row r="163" spans="1:179" s="3" customFormat="1" ht="6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1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</row>
    <row r="164" spans="1:123" s="3" customFormat="1" ht="12.75" customHeight="1">
      <c r="A164" s="1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47" t="s">
        <v>124</v>
      </c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</row>
    <row r="165" spans="1:179" ht="25.5" customHeight="1">
      <c r="A165" s="51" t="s">
        <v>125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</row>
    <row r="166" spans="1:12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6"/>
      <c r="AP166" s="6"/>
      <c r="AQ166" s="6"/>
      <c r="AR166" s="27" t="s">
        <v>163</v>
      </c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1:123" s="3" customFormat="1" ht="9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12"/>
      <c r="AJ167" s="12"/>
      <c r="AK167" s="12"/>
      <c r="AL167" s="12"/>
      <c r="AM167" s="12"/>
      <c r="AN167" s="12"/>
      <c r="AO167" s="6"/>
      <c r="AP167" s="6"/>
      <c r="AQ167" s="6"/>
      <c r="AR167" s="52" t="s">
        <v>126</v>
      </c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1:123" s="3" customFormat="1" ht="6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1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1:179" ht="12" customHeight="1">
      <c r="A169" s="48" t="s">
        <v>31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25" t="s">
        <v>80</v>
      </c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 t="s">
        <v>32</v>
      </c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</row>
    <row r="170" spans="1:123" ht="11.25">
      <c r="A170" s="44">
        <v>1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24">
        <v>2</v>
      </c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>
        <v>3</v>
      </c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</row>
    <row r="171" spans="1:179" ht="12" customHeight="1">
      <c r="A171" s="38" t="s">
        <v>112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9">
        <v>10</v>
      </c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40">
        <v>0</v>
      </c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</row>
    <row r="172" spans="1:179" ht="12" customHeight="1">
      <c r="A172" s="38" t="s">
        <v>113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9">
        <v>20</v>
      </c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40">
        <v>0</v>
      </c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</row>
    <row r="173" spans="1:179" ht="12" customHeight="1" collapsed="1" thickBot="1">
      <c r="A173" s="38" t="s">
        <v>127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9">
        <v>30</v>
      </c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40">
        <v>0</v>
      </c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</row>
    <row r="174" spans="1:179" ht="12" customHeight="1" hidden="1" outlineLevel="1" thickBot="1">
      <c r="A174" s="46" t="s">
        <v>110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</row>
    <row r="175" spans="1:179" ht="12" customHeight="1" collapsed="1">
      <c r="A175" s="49" t="s">
        <v>128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50"/>
      <c r="BW175" s="39">
        <v>40</v>
      </c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40">
        <v>0</v>
      </c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</row>
    <row r="176" spans="1:179" ht="12" customHeight="1" hidden="1" outlineLevel="1" thickBot="1">
      <c r="A176" s="45" t="s">
        <v>110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</row>
    <row r="177" spans="1:123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1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1:123" s="3" customFormat="1" ht="12.75" customHeight="1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47" t="s">
        <v>129</v>
      </c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</row>
    <row r="179" spans="1:123" ht="12.75">
      <c r="A179" s="26" t="s">
        <v>130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</row>
    <row r="180" spans="1:123" s="3" customFormat="1" ht="6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1:179" ht="12" customHeight="1">
      <c r="A181" s="48" t="s">
        <v>31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25" t="s">
        <v>80</v>
      </c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 t="s">
        <v>45</v>
      </c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</row>
    <row r="182" spans="1:123" ht="11.25">
      <c r="A182" s="44">
        <v>1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24">
        <v>2</v>
      </c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>
        <v>3</v>
      </c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</row>
    <row r="183" spans="1:179" ht="12" customHeight="1">
      <c r="A183" s="38" t="s">
        <v>131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9">
        <v>10</v>
      </c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40">
        <v>0</v>
      </c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34.5" customHeight="1">
      <c r="A184" s="38" t="s">
        <v>132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9">
        <v>20</v>
      </c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40">
        <v>0</v>
      </c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" customHeight="1">
      <c r="A185" s="41" t="s">
        <v>133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39">
        <v>30</v>
      </c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40">
        <v>0</v>
      </c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23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1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56:123" ht="12.75" customHeight="1"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1:179" ht="12" customHeight="1">
      <c r="A188" s="37" t="s">
        <v>145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6"/>
      <c r="BY188" s="6"/>
      <c r="BZ188" s="31" t="s">
        <v>136</v>
      </c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</row>
    <row r="189" spans="1:12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6"/>
      <c r="AY189" s="6"/>
      <c r="AZ189" s="6"/>
      <c r="BA189" s="6"/>
      <c r="BB189" s="6"/>
      <c r="BC189" s="6"/>
      <c r="BD189" s="32" t="s">
        <v>3</v>
      </c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6"/>
      <c r="BY189" s="6"/>
      <c r="BZ189" s="32" t="s">
        <v>4</v>
      </c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</row>
    <row r="190" spans="1:123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</row>
    <row r="191" spans="1:179" ht="12.75" customHeight="1">
      <c r="A191" s="28" t="s">
        <v>150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6"/>
      <c r="BY191" s="6"/>
      <c r="BZ191" s="31" t="s">
        <v>152</v>
      </c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</row>
    <row r="192" spans="1:12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6"/>
      <c r="AY192" s="6"/>
      <c r="AZ192" s="6"/>
      <c r="BA192" s="6"/>
      <c r="BB192" s="6"/>
      <c r="BC192" s="6"/>
      <c r="BD192" s="32" t="s">
        <v>3</v>
      </c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6"/>
      <c r="BY192" s="6"/>
      <c r="BZ192" s="32" t="s">
        <v>4</v>
      </c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</row>
    <row r="193" spans="1:123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6"/>
      <c r="BY193" s="6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</row>
    <row r="194" spans="1:179" ht="17.25" customHeight="1">
      <c r="A194" s="34" t="s">
        <v>149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6"/>
      <c r="BY194" s="6"/>
      <c r="BZ194" s="33" t="s">
        <v>148</v>
      </c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23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32" t="s">
        <v>3</v>
      </c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6"/>
      <c r="BY195" s="6"/>
      <c r="BZ195" s="32" t="s">
        <v>4</v>
      </c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</row>
    <row r="196" spans="1:123" ht="11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</row>
    <row r="197" spans="1:179" ht="12.75" customHeight="1">
      <c r="A197" s="28" t="s">
        <v>134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6"/>
      <c r="BY197" s="6"/>
      <c r="BZ197" s="31" t="s">
        <v>151</v>
      </c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</row>
    <row r="198" spans="1:12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6"/>
      <c r="AY198" s="6"/>
      <c r="AZ198" s="6"/>
      <c r="BA198" s="6"/>
      <c r="BB198" s="6"/>
      <c r="BC198" s="6"/>
      <c r="BD198" s="32" t="s">
        <v>3</v>
      </c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6"/>
      <c r="BY198" s="6"/>
      <c r="BZ198" s="32" t="s">
        <v>4</v>
      </c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</row>
    <row r="199" spans="1:123" ht="12.75">
      <c r="A199" s="28" t="s">
        <v>135</v>
      </c>
      <c r="B199" s="28"/>
      <c r="C199" s="28"/>
      <c r="D199" s="28"/>
      <c r="E199" s="28"/>
      <c r="F199" s="29" t="s">
        <v>164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</row>
    <row r="200" spans="1:123" s="3" customFormat="1" ht="6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</row>
    <row r="201" spans="1:123" ht="1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</row>
    <row r="202" spans="1:123" ht="11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</row>
  </sheetData>
  <sheetProtection/>
  <mergeCells count="776">
    <mergeCell ref="DH100:DX100"/>
    <mergeCell ref="DY100:EO100"/>
    <mergeCell ref="EP100:FF100"/>
    <mergeCell ref="FG100:FW100"/>
    <mergeCell ref="A100:T100"/>
    <mergeCell ref="U100:AA100"/>
    <mergeCell ref="AB100:AO100"/>
    <mergeCell ref="AP100:BH100"/>
    <mergeCell ref="BI100:BY100"/>
    <mergeCell ref="A195:BC195"/>
    <mergeCell ref="DH99:DX99"/>
    <mergeCell ref="DY99:EO99"/>
    <mergeCell ref="EP99:FF99"/>
    <mergeCell ref="FG99:FW99"/>
    <mergeCell ref="A99:T99"/>
    <mergeCell ref="U99:AA99"/>
    <mergeCell ref="AB99:AO99"/>
    <mergeCell ref="AP99:BH99"/>
    <mergeCell ref="CQ100:DG100"/>
    <mergeCell ref="BI99:BY99"/>
    <mergeCell ref="BZ99:CP99"/>
    <mergeCell ref="DH97:DX97"/>
    <mergeCell ref="DY97:EO97"/>
    <mergeCell ref="EP97:FF97"/>
    <mergeCell ref="FG97:FW97"/>
    <mergeCell ref="DY98:EO98"/>
    <mergeCell ref="U97:AA97"/>
    <mergeCell ref="AB97:AO97"/>
    <mergeCell ref="AP97:BH97"/>
    <mergeCell ref="BI97:BY97"/>
    <mergeCell ref="BZ97:CP97"/>
    <mergeCell ref="CQ97:DG97"/>
    <mergeCell ref="BE5:DD5"/>
    <mergeCell ref="DX5:FW5"/>
    <mergeCell ref="CO1:FW1"/>
    <mergeCell ref="BE3:DD3"/>
    <mergeCell ref="DX3:FW3"/>
    <mergeCell ref="BE4:DD4"/>
    <mergeCell ref="DX4:FW4"/>
    <mergeCell ref="BE7:BX7"/>
    <mergeCell ref="CA7:DD7"/>
    <mergeCell ref="DX7:EQ7"/>
    <mergeCell ref="ET7:FW7"/>
    <mergeCell ref="BE6:BX6"/>
    <mergeCell ref="CA6:DD6"/>
    <mergeCell ref="DX6:EQ6"/>
    <mergeCell ref="ET6:FW6"/>
    <mergeCell ref="CO11:DD11"/>
    <mergeCell ref="FH11:FW11"/>
    <mergeCell ref="CU8:CX8"/>
    <mergeCell ref="EE8:EF8"/>
    <mergeCell ref="EG8:EJ8"/>
    <mergeCell ref="EK8:EL8"/>
    <mergeCell ref="EN8:FE8"/>
    <mergeCell ref="FF8:FI8"/>
    <mergeCell ref="CM8:CP8"/>
    <mergeCell ref="CQ8:CT8"/>
    <mergeCell ref="FJ8:FM8"/>
    <mergeCell ref="FN8:FQ8"/>
    <mergeCell ref="A9:FW9"/>
    <mergeCell ref="A10:FW10"/>
    <mergeCell ref="BL8:BM8"/>
    <mergeCell ref="BN8:BQ8"/>
    <mergeCell ref="BR8:BS8"/>
    <mergeCell ref="BU8:CL8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AN18:AY18"/>
    <mergeCell ref="CC18:CM18"/>
    <mergeCell ref="CO18:DD18"/>
    <mergeCell ref="EV18:FF18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R60:CD60"/>
    <mergeCell ref="A62:F62"/>
    <mergeCell ref="G62:CI62"/>
    <mergeCell ref="CJ62:DS62"/>
    <mergeCell ref="A53:FW55"/>
    <mergeCell ref="CV57:DS57"/>
    <mergeCell ref="A58:DS58"/>
    <mergeCell ref="AR59:CD59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CV82:DS82"/>
    <mergeCell ref="A79:F79"/>
    <mergeCell ref="G79:CI79"/>
    <mergeCell ref="CJ79:DS79"/>
    <mergeCell ref="A80:F80"/>
    <mergeCell ref="G80:CI80"/>
    <mergeCell ref="CJ80:DS80"/>
    <mergeCell ref="FG142:FW142"/>
    <mergeCell ref="A143:FW143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EP144:FF144"/>
    <mergeCell ref="FG144:FW144"/>
    <mergeCell ref="A145:FW145"/>
    <mergeCell ref="A144:T144"/>
    <mergeCell ref="U144:AA144"/>
    <mergeCell ref="AB144:AO144"/>
    <mergeCell ref="AP144:BH144"/>
    <mergeCell ref="BI144:BY144"/>
    <mergeCell ref="BZ144:CP144"/>
    <mergeCell ref="BZ146:CP146"/>
    <mergeCell ref="CQ144:DG144"/>
    <mergeCell ref="DH144:DX144"/>
    <mergeCell ref="DY144:EO144"/>
    <mergeCell ref="BI147:BY147"/>
    <mergeCell ref="BZ147:CP147"/>
    <mergeCell ref="A146:T146"/>
    <mergeCell ref="U146:AA146"/>
    <mergeCell ref="AB146:AO146"/>
    <mergeCell ref="AP146:BH146"/>
    <mergeCell ref="BI146:BY146"/>
    <mergeCell ref="A147:T147"/>
    <mergeCell ref="U147:AA147"/>
    <mergeCell ref="AB147:AO147"/>
    <mergeCell ref="AP147:BH147"/>
    <mergeCell ref="EP147:FF147"/>
    <mergeCell ref="FG147:FW147"/>
    <mergeCell ref="CQ146:DG146"/>
    <mergeCell ref="DH146:DX146"/>
    <mergeCell ref="DY146:EO146"/>
    <mergeCell ref="EP146:FF146"/>
    <mergeCell ref="FG146:FW146"/>
    <mergeCell ref="CQ147:DG147"/>
    <mergeCell ref="DH147:DX147"/>
    <mergeCell ref="DY147:EO147"/>
    <mergeCell ref="CV149:DS149"/>
    <mergeCell ref="A150:DS150"/>
    <mergeCell ref="AR151:CD151"/>
    <mergeCell ref="A153:T156"/>
    <mergeCell ref="U153:AA156"/>
    <mergeCell ref="AB153:AI156"/>
    <mergeCell ref="AJ153:FW153"/>
    <mergeCell ref="AJ154:CE155"/>
    <mergeCell ref="CF154:FW154"/>
    <mergeCell ref="CF155:EA155"/>
    <mergeCell ref="EB155:FW155"/>
    <mergeCell ref="AJ156:AY156"/>
    <mergeCell ref="AZ156:BO156"/>
    <mergeCell ref="BP156:CE156"/>
    <mergeCell ref="CF156:CU156"/>
    <mergeCell ref="CV156:DK156"/>
    <mergeCell ref="DL156:EA156"/>
    <mergeCell ref="EB156:EQ156"/>
    <mergeCell ref="ER156:FG156"/>
    <mergeCell ref="FH156:FW156"/>
    <mergeCell ref="ER157:FG157"/>
    <mergeCell ref="FH157:FW157"/>
    <mergeCell ref="A157:T157"/>
    <mergeCell ref="U157:AA157"/>
    <mergeCell ref="AB157:AI157"/>
    <mergeCell ref="AJ157:AY157"/>
    <mergeCell ref="AZ157:BO157"/>
    <mergeCell ref="BP157:CE157"/>
    <mergeCell ref="CF157:CU157"/>
    <mergeCell ref="CV157:DK157"/>
    <mergeCell ref="DL157:EA157"/>
    <mergeCell ref="EB157:EQ157"/>
    <mergeCell ref="ER158:FG158"/>
    <mergeCell ref="FH158:FW158"/>
    <mergeCell ref="A158:T158"/>
    <mergeCell ref="U158:AA158"/>
    <mergeCell ref="AB158:AI158"/>
    <mergeCell ref="AJ158:AY158"/>
    <mergeCell ref="AZ158:BO158"/>
    <mergeCell ref="BP158:CE158"/>
    <mergeCell ref="CF158:CU158"/>
    <mergeCell ref="CV158:DK158"/>
    <mergeCell ref="DL158:EA158"/>
    <mergeCell ref="EB158:EQ158"/>
    <mergeCell ref="ER159:FG159"/>
    <mergeCell ref="FH159:FW159"/>
    <mergeCell ref="CF159:CU159"/>
    <mergeCell ref="CV159:DK159"/>
    <mergeCell ref="DL159:EA159"/>
    <mergeCell ref="EB159:EQ159"/>
    <mergeCell ref="A159:T159"/>
    <mergeCell ref="U159:AA159"/>
    <mergeCell ref="AB159:AI159"/>
    <mergeCell ref="AJ159:AY159"/>
    <mergeCell ref="AZ159:BO159"/>
    <mergeCell ref="BP159:CE159"/>
    <mergeCell ref="ER160:FG160"/>
    <mergeCell ref="FH160:FW160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A169:BV169"/>
    <mergeCell ref="BW169:CK169"/>
    <mergeCell ref="CL169:DS169"/>
    <mergeCell ref="CF162:CU162"/>
    <mergeCell ref="CV162:DK162"/>
    <mergeCell ref="DL162:EA162"/>
    <mergeCell ref="CV164:DS164"/>
    <mergeCell ref="A165:DS165"/>
    <mergeCell ref="AR166:CD166"/>
    <mergeCell ref="AR167:CD167"/>
    <mergeCell ref="A170:BV170"/>
    <mergeCell ref="BW170:CK170"/>
    <mergeCell ref="CL170:DS170"/>
    <mergeCell ref="A171:BV171"/>
    <mergeCell ref="BW171:CK171"/>
    <mergeCell ref="CL171:DS171"/>
    <mergeCell ref="BW172:CK172"/>
    <mergeCell ref="CL172:DS172"/>
    <mergeCell ref="A173:BV173"/>
    <mergeCell ref="BW173:CK173"/>
    <mergeCell ref="CL173:DS173"/>
    <mergeCell ref="CL175:DS175"/>
    <mergeCell ref="A174:DS174"/>
    <mergeCell ref="A175:BV175"/>
    <mergeCell ref="BW175:CK175"/>
    <mergeCell ref="A172:BV172"/>
    <mergeCell ref="A176:DS176"/>
    <mergeCell ref="CV178:DS178"/>
    <mergeCell ref="A181:BV181"/>
    <mergeCell ref="BW181:CK181"/>
    <mergeCell ref="CL181:DS181"/>
    <mergeCell ref="A179:DS179"/>
    <mergeCell ref="BW185:CK185"/>
    <mergeCell ref="CL185:DS185"/>
    <mergeCell ref="A183:BV183"/>
    <mergeCell ref="BW183:CK183"/>
    <mergeCell ref="CL183:DS183"/>
    <mergeCell ref="A182:BV182"/>
    <mergeCell ref="BW182:CK182"/>
    <mergeCell ref="CL182:DS182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I128:BY128"/>
    <mergeCell ref="BZ128:CP128"/>
    <mergeCell ref="CQ128:DG128"/>
    <mergeCell ref="DH128:DX128"/>
    <mergeCell ref="A128:T128"/>
    <mergeCell ref="U128:AA128"/>
    <mergeCell ref="AB128:AO128"/>
    <mergeCell ref="AP128:BH128"/>
    <mergeCell ref="DY126:EO127"/>
    <mergeCell ref="EP126:FW126"/>
    <mergeCell ref="EP127:FF127"/>
    <mergeCell ref="FG127:FW127"/>
    <mergeCell ref="BI126:BY127"/>
    <mergeCell ref="BZ126:CP127"/>
    <mergeCell ref="CQ126:DG127"/>
    <mergeCell ref="DH126:DX127"/>
    <mergeCell ref="A83:DS83"/>
    <mergeCell ref="AR84:CD84"/>
    <mergeCell ref="A86:T89"/>
    <mergeCell ref="U86:AA89"/>
    <mergeCell ref="AB86:AO89"/>
    <mergeCell ref="AP86:FW86"/>
    <mergeCell ref="AP87:BH89"/>
    <mergeCell ref="BZ90:CP90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A91:T91"/>
    <mergeCell ref="U91:AA91"/>
    <mergeCell ref="AB91:AO91"/>
    <mergeCell ref="AP91:BH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2:T92"/>
    <mergeCell ref="U92:AA92"/>
    <mergeCell ref="AB92:AO92"/>
    <mergeCell ref="AP92:BH92"/>
    <mergeCell ref="BI92:BY92"/>
    <mergeCell ref="BI91:BY91"/>
    <mergeCell ref="BZ92:CP92"/>
    <mergeCell ref="BZ93:CP93"/>
    <mergeCell ref="BZ91:CP91"/>
    <mergeCell ref="CQ91:DG91"/>
    <mergeCell ref="DH91:DX91"/>
    <mergeCell ref="BI93:BY93"/>
    <mergeCell ref="CQ92:DG92"/>
    <mergeCell ref="DH92:DX92"/>
    <mergeCell ref="DY92:EO92"/>
    <mergeCell ref="EP92:FF92"/>
    <mergeCell ref="FG92:FW92"/>
    <mergeCell ref="CQ93:DG93"/>
    <mergeCell ref="DH93:DX93"/>
    <mergeCell ref="DY93:EO93"/>
    <mergeCell ref="EP93:FF93"/>
    <mergeCell ref="A94:T94"/>
    <mergeCell ref="U94:AA94"/>
    <mergeCell ref="AB94:AO94"/>
    <mergeCell ref="AP94:BH94"/>
    <mergeCell ref="BI94:BY94"/>
    <mergeCell ref="FG93:FW93"/>
    <mergeCell ref="U93:AA93"/>
    <mergeCell ref="AB93:AO93"/>
    <mergeCell ref="AP93:BH93"/>
    <mergeCell ref="A93:T93"/>
    <mergeCell ref="U95:AA95"/>
    <mergeCell ref="AB95:AO95"/>
    <mergeCell ref="AP95:BH95"/>
    <mergeCell ref="DY95:EO95"/>
    <mergeCell ref="EP95:FF95"/>
    <mergeCell ref="BZ94:CP94"/>
    <mergeCell ref="BZ95:CP95"/>
    <mergeCell ref="A95:T95"/>
    <mergeCell ref="BI95:BY95"/>
    <mergeCell ref="FG95:FW95"/>
    <mergeCell ref="CQ94:DG94"/>
    <mergeCell ref="DH94:DX94"/>
    <mergeCell ref="DY94:EO94"/>
    <mergeCell ref="EP94:FF94"/>
    <mergeCell ref="FG94:FW94"/>
    <mergeCell ref="CQ95:DG95"/>
    <mergeCell ref="DH95:DX95"/>
    <mergeCell ref="A96:T96"/>
    <mergeCell ref="U96:AA96"/>
    <mergeCell ref="AB96:AO96"/>
    <mergeCell ref="AP96:BH96"/>
    <mergeCell ref="BI96:BY96"/>
    <mergeCell ref="A98:T98"/>
    <mergeCell ref="U98:AA98"/>
    <mergeCell ref="AB98:AO98"/>
    <mergeCell ref="AP98:BH98"/>
    <mergeCell ref="A97:T97"/>
    <mergeCell ref="BZ96:CP96"/>
    <mergeCell ref="FG101:FW101"/>
    <mergeCell ref="EP98:FF98"/>
    <mergeCell ref="FG98:FW98"/>
    <mergeCell ref="CQ96:DG96"/>
    <mergeCell ref="DH96:DX96"/>
    <mergeCell ref="DY96:EO96"/>
    <mergeCell ref="EP96:FF96"/>
    <mergeCell ref="FG96:FW96"/>
    <mergeCell ref="BZ100:CP100"/>
    <mergeCell ref="AP101:BH101"/>
    <mergeCell ref="BI101:BY101"/>
    <mergeCell ref="BZ101:CP101"/>
    <mergeCell ref="CQ101:DG101"/>
    <mergeCell ref="DH101:DX101"/>
    <mergeCell ref="BZ98:CP98"/>
    <mergeCell ref="CQ98:DG98"/>
    <mergeCell ref="DH98:DX98"/>
    <mergeCell ref="BI98:BY98"/>
    <mergeCell ref="CQ99:DG99"/>
    <mergeCell ref="FG103:FW103"/>
    <mergeCell ref="A104:FW104"/>
    <mergeCell ref="A103:T103"/>
    <mergeCell ref="U103:AA103"/>
    <mergeCell ref="AB103:AO103"/>
    <mergeCell ref="AP103:BH103"/>
    <mergeCell ref="CQ103:DG103"/>
    <mergeCell ref="DH103:DX103"/>
    <mergeCell ref="CQ105:DG105"/>
    <mergeCell ref="DH105:DX105"/>
    <mergeCell ref="DY101:EO101"/>
    <mergeCell ref="EP101:FF101"/>
    <mergeCell ref="DY103:EO103"/>
    <mergeCell ref="EP103:FF103"/>
    <mergeCell ref="A102:FW102"/>
    <mergeCell ref="A101:T101"/>
    <mergeCell ref="U101:AA101"/>
    <mergeCell ref="AB101:AO101"/>
    <mergeCell ref="AB105:AO105"/>
    <mergeCell ref="AP105:BH105"/>
    <mergeCell ref="BI103:BY103"/>
    <mergeCell ref="BZ103:CP103"/>
    <mergeCell ref="BI105:BY105"/>
    <mergeCell ref="BZ105:CP105"/>
    <mergeCell ref="DY106:EO106"/>
    <mergeCell ref="EP106:FF106"/>
    <mergeCell ref="FG105:FW105"/>
    <mergeCell ref="A106:T106"/>
    <mergeCell ref="U106:AA106"/>
    <mergeCell ref="AB106:AO106"/>
    <mergeCell ref="AP106:BH106"/>
    <mergeCell ref="BI106:BY106"/>
    <mergeCell ref="A105:T105"/>
    <mergeCell ref="U105:AA105"/>
    <mergeCell ref="EP135:FF135"/>
    <mergeCell ref="FG135:FW135"/>
    <mergeCell ref="BI135:BY135"/>
    <mergeCell ref="FG106:FW106"/>
    <mergeCell ref="BI125:FW125"/>
    <mergeCell ref="DY105:EO105"/>
    <mergeCell ref="EP105:FF105"/>
    <mergeCell ref="BZ106:CP106"/>
    <mergeCell ref="CQ106:DG106"/>
    <mergeCell ref="DH106:DX106"/>
    <mergeCell ref="BZ135:CP135"/>
    <mergeCell ref="CQ135:DG135"/>
    <mergeCell ref="DH135:DX135"/>
    <mergeCell ref="DY135:EO135"/>
    <mergeCell ref="A135:T135"/>
    <mergeCell ref="U135:AA135"/>
    <mergeCell ref="AB135:AO135"/>
    <mergeCell ref="AP135:BH135"/>
    <mergeCell ref="FG136:FW136"/>
    <mergeCell ref="A137:FW137"/>
    <mergeCell ref="A136:T136"/>
    <mergeCell ref="U136:AA136"/>
    <mergeCell ref="AB136:AO136"/>
    <mergeCell ref="AP136:BH136"/>
    <mergeCell ref="BI136:BY136"/>
    <mergeCell ref="BZ136:CP136"/>
    <mergeCell ref="CQ136:DG136"/>
    <mergeCell ref="DH136:DX136"/>
    <mergeCell ref="DY136:EO136"/>
    <mergeCell ref="EP136:FF136"/>
    <mergeCell ref="EP138:FF138"/>
    <mergeCell ref="FG138:FW138"/>
    <mergeCell ref="A139:FW139"/>
    <mergeCell ref="A138:T138"/>
    <mergeCell ref="U138:AA138"/>
    <mergeCell ref="AB138:AO138"/>
    <mergeCell ref="AP138:BH138"/>
    <mergeCell ref="BI138:BY138"/>
    <mergeCell ref="BZ138:CP138"/>
    <mergeCell ref="BZ140:CP140"/>
    <mergeCell ref="CQ138:DG138"/>
    <mergeCell ref="DH138:DX138"/>
    <mergeCell ref="DY138:EO138"/>
    <mergeCell ref="BI141:BY141"/>
    <mergeCell ref="A140:T140"/>
    <mergeCell ref="U140:AA140"/>
    <mergeCell ref="AB140:AO140"/>
    <mergeCell ref="AP140:BH140"/>
    <mergeCell ref="BI140:BY140"/>
    <mergeCell ref="DY141:EO141"/>
    <mergeCell ref="BZ141:CP141"/>
    <mergeCell ref="A141:T141"/>
    <mergeCell ref="U141:AA141"/>
    <mergeCell ref="AB141:AO141"/>
    <mergeCell ref="EP141:FF141"/>
    <mergeCell ref="FG141:FW141"/>
    <mergeCell ref="CQ140:DG140"/>
    <mergeCell ref="DH140:DX140"/>
    <mergeCell ref="DY140:EO140"/>
    <mergeCell ref="EP140:FF140"/>
    <mergeCell ref="FG140:FW140"/>
    <mergeCell ref="CQ141:DG141"/>
    <mergeCell ref="DH141:DX141"/>
    <mergeCell ref="AP141:BH141"/>
    <mergeCell ref="BZ188:DS188"/>
    <mergeCell ref="BD189:BW189"/>
    <mergeCell ref="BZ189:DS189"/>
    <mergeCell ref="A190:BC190"/>
    <mergeCell ref="BD188:BW188"/>
    <mergeCell ref="A184:BV184"/>
    <mergeCell ref="BW184:CK184"/>
    <mergeCell ref="CL184:DS184"/>
    <mergeCell ref="A185:BV185"/>
    <mergeCell ref="A191:BC191"/>
    <mergeCell ref="BD191:BW191"/>
    <mergeCell ref="BZ191:DS191"/>
    <mergeCell ref="A188:BC188"/>
    <mergeCell ref="BD192:BW192"/>
    <mergeCell ref="BZ192:DS192"/>
    <mergeCell ref="A193:BC193"/>
    <mergeCell ref="BD194:BW194"/>
    <mergeCell ref="BZ194:DS194"/>
    <mergeCell ref="A194:AR194"/>
    <mergeCell ref="A201:AP201"/>
    <mergeCell ref="A121:DS121"/>
    <mergeCell ref="AR122:CD122"/>
    <mergeCell ref="A124:T127"/>
    <mergeCell ref="U124:AA127"/>
    <mergeCell ref="AB124:AO127"/>
    <mergeCell ref="AP124:FW124"/>
    <mergeCell ref="AP125:BH127"/>
    <mergeCell ref="BD195:BW195"/>
    <mergeCell ref="BZ195:DS195"/>
    <mergeCell ref="DY129:EO129"/>
    <mergeCell ref="EP129:FF129"/>
    <mergeCell ref="FG129:FW129"/>
    <mergeCell ref="BZ130:CP130"/>
    <mergeCell ref="BZ129:CP129"/>
    <mergeCell ref="CQ129:DG129"/>
    <mergeCell ref="A199:E199"/>
    <mergeCell ref="F199:AP199"/>
    <mergeCell ref="A197:BC197"/>
    <mergeCell ref="BD197:BW197"/>
    <mergeCell ref="BZ197:DS197"/>
    <mergeCell ref="BD198:BW198"/>
    <mergeCell ref="BZ198:DS198"/>
    <mergeCell ref="DH129:DX129"/>
    <mergeCell ref="BI131:BY131"/>
    <mergeCell ref="A130:T130"/>
    <mergeCell ref="U130:AA130"/>
    <mergeCell ref="AB130:AO130"/>
    <mergeCell ref="AP130:BH130"/>
    <mergeCell ref="BI130:BY130"/>
    <mergeCell ref="CQ130:DG130"/>
    <mergeCell ref="DH130:DX130"/>
    <mergeCell ref="DY130:EO130"/>
    <mergeCell ref="EP130:FF130"/>
    <mergeCell ref="FG130:FW130"/>
    <mergeCell ref="A131:T131"/>
    <mergeCell ref="U131:AA131"/>
    <mergeCell ref="AB131:AO131"/>
    <mergeCell ref="AP131:BH131"/>
    <mergeCell ref="DY131:EO131"/>
    <mergeCell ref="A132:T132"/>
    <mergeCell ref="U132:AA132"/>
    <mergeCell ref="AB132:AO132"/>
    <mergeCell ref="AP132:BH132"/>
    <mergeCell ref="BI132:BY132"/>
    <mergeCell ref="FG131:FW131"/>
    <mergeCell ref="EP131:FF131"/>
    <mergeCell ref="FG133:FW133"/>
    <mergeCell ref="BZ132:CP132"/>
    <mergeCell ref="BZ131:CP131"/>
    <mergeCell ref="CQ131:DG131"/>
    <mergeCell ref="DH131:DX131"/>
    <mergeCell ref="BI133:BY133"/>
    <mergeCell ref="FG132:FW132"/>
    <mergeCell ref="BZ133:CP133"/>
    <mergeCell ref="CQ133:DG133"/>
    <mergeCell ref="DH133:DX133"/>
    <mergeCell ref="DY133:EO133"/>
    <mergeCell ref="A133:T133"/>
    <mergeCell ref="U133:AA133"/>
    <mergeCell ref="AB133:AO133"/>
    <mergeCell ref="AP133:BH133"/>
    <mergeCell ref="EP133:FF133"/>
    <mergeCell ref="FG134:FW134"/>
    <mergeCell ref="A134:T134"/>
    <mergeCell ref="U134:AA134"/>
    <mergeCell ref="AB134:AO134"/>
    <mergeCell ref="AP134:BH134"/>
    <mergeCell ref="BI134:BY134"/>
    <mergeCell ref="BZ134:CP134"/>
    <mergeCell ref="CQ134:DG134"/>
    <mergeCell ref="DH134:DX134"/>
    <mergeCell ref="DY134:EO134"/>
    <mergeCell ref="A107:DS107"/>
    <mergeCell ref="AR108:CD108"/>
    <mergeCell ref="A110:T113"/>
    <mergeCell ref="U110:AA113"/>
    <mergeCell ref="AB110:AO113"/>
    <mergeCell ref="EP134:FF134"/>
    <mergeCell ref="CQ132:DG132"/>
    <mergeCell ref="DH132:DX132"/>
    <mergeCell ref="DY132:EO132"/>
    <mergeCell ref="EP132:FF132"/>
    <mergeCell ref="AP110:FW110"/>
    <mergeCell ref="AP111:BH113"/>
    <mergeCell ref="BI111:FW111"/>
    <mergeCell ref="BI112:BY113"/>
    <mergeCell ref="BZ112:CP113"/>
    <mergeCell ref="CQ112:DG113"/>
    <mergeCell ref="DH112:DX113"/>
    <mergeCell ref="DY112:EO113"/>
    <mergeCell ref="EP112:FW112"/>
    <mergeCell ref="EP113:FF113"/>
    <mergeCell ref="FG113:FW113"/>
    <mergeCell ref="A114:T114"/>
    <mergeCell ref="U114:AA114"/>
    <mergeCell ref="AB114:AO114"/>
    <mergeCell ref="AP114:BH114"/>
    <mergeCell ref="BI114:BY114"/>
    <mergeCell ref="BZ114:CP114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3"/>
  <rowBreaks count="6" manualBreakCount="6">
    <brk id="39" max="178" man="1"/>
    <brk id="81" max="178" man="1"/>
    <brk id="106" max="255" man="1"/>
    <brk id="120" max="255" man="1"/>
    <brk id="148" max="255" man="1"/>
    <brk id="163" max="1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Пятина</cp:lastModifiedBy>
  <cp:lastPrinted>2020-01-24T03:10:11Z</cp:lastPrinted>
  <dcterms:created xsi:type="dcterms:W3CDTF">2017-01-23T09:02:06Z</dcterms:created>
  <dcterms:modified xsi:type="dcterms:W3CDTF">2020-01-24T03:14:03Z</dcterms:modified>
  <cp:category/>
  <cp:version/>
  <cp:contentType/>
  <cp:contentStatus/>
  <cp:revision>1</cp:revision>
</cp:coreProperties>
</file>